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inewalk-my.sharepoint.com/personal/nlilley_perigonrecall_com/Documents/XC/NESS/"/>
    </mc:Choice>
  </mc:AlternateContent>
  <xr:revisionPtr revIDLastSave="0" documentId="8_{1272B5D1-4FD3-4E91-AE2C-74DAF2FC9CB3}" xr6:coauthVersionLast="47" xr6:coauthVersionMax="47" xr10:uidLastSave="{00000000-0000-0000-0000-000000000000}"/>
  <bookViews>
    <workbookView xWindow="-110" yWindow="-110" windowWidth="19420" windowHeight="10300" activeTab="4" xr2:uid="{00000000-000D-0000-FFFF-FFFF00000000}"/>
  </bookViews>
  <sheets>
    <sheet name="Notes" sheetId="9" r:id="rId1"/>
    <sheet name="Input" sheetId="2" r:id="rId2"/>
    <sheet name="Team Results" sheetId="4" r:id="rId3"/>
    <sheet name="Mens results" sheetId="7" r:id="rId4"/>
    <sheet name="Ladies results" sheetId="8" r:id="rId5"/>
    <sheet name="Ind'l no's claimed" sheetId="6" state="hidden" r:id="rId6"/>
    <sheet name="Team no's claimed" sheetId="3" r:id="rId7"/>
    <sheet name="Sheet1" sheetId="10" state="hidden" r:id="rId8"/>
  </sheets>
  <definedNames>
    <definedName name="_xlnm._FilterDatabase" localSheetId="4" hidden="1">'Ladies results'!$A$1:$D$619</definedName>
    <definedName name="Ladies">Input!$R$15:$R$16,Input!$O$15:$O$16,Input!$L$15:$L$16,Input!$I$15:$I$16,Input!$F$15:$F$16,Input!$C$15:$C$16,Input!$C$3:$C$6,Input!$F$3:$F$6,Input!$I$3:$I$6,Input!$L$3:$L$6,Input!$O$3:$O$6,Input!$R$3:$R$6</definedName>
    <definedName name="Men">Input!$B$3:$B$10,Input!$E$3:$E$10,Input!$H$3:$H$10,Input!$K$3:$K$10,Input!$N$3:$N$10,Input!$Q$3:$Q$10,Input!$B$15:$B$17,Input!$B$18,Input!$E$15:$E$18,Input!$H$15:$H$18,Input!$K$15:$K$18,Input!$N$15:$N$18,Input!$Q$15:$Q$18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T19" i="2" l="1"/>
  <c r="AT18" i="2"/>
  <c r="AT17" i="2"/>
  <c r="AT16" i="2"/>
  <c r="AT15" i="2"/>
  <c r="AE19" i="2"/>
  <c r="AE18" i="2"/>
  <c r="AE17" i="2"/>
  <c r="AE16" i="2"/>
  <c r="AE15" i="2"/>
  <c r="F32" i="4" l="1"/>
  <c r="AB19" i="2" l="1"/>
  <c r="AB15" i="2"/>
  <c r="AQ19" i="2"/>
  <c r="AQ18" i="2"/>
  <c r="AQ17" i="2"/>
  <c r="AQ16" i="2"/>
  <c r="AQ15" i="2"/>
  <c r="AB16" i="2" l="1"/>
  <c r="AB17" i="2"/>
  <c r="AB18" i="2"/>
  <c r="AC18" i="2" s="1"/>
  <c r="AD18" i="2" s="1"/>
  <c r="F18" i="2"/>
  <c r="H11" i="2"/>
  <c r="AB3" i="2"/>
  <c r="AQ3" i="2"/>
  <c r="AT3" i="2"/>
  <c r="AE3" i="2"/>
  <c r="AR17" i="2"/>
  <c r="AR18" i="2"/>
  <c r="AS18" i="2" s="1"/>
  <c r="BF15" i="2"/>
  <c r="AQ5" i="2"/>
  <c r="AT5" i="2"/>
  <c r="AB6" i="2"/>
  <c r="AE6" i="2"/>
  <c r="AQ8" i="2"/>
  <c r="AQ7" i="2"/>
  <c r="AQ6" i="2"/>
  <c r="AQ4" i="2"/>
  <c r="AB4" i="2"/>
  <c r="AE4" i="2"/>
  <c r="AB5" i="2"/>
  <c r="AE5" i="2"/>
  <c r="AB7" i="2"/>
  <c r="AE7" i="2"/>
  <c r="AB8" i="2"/>
  <c r="AE8" i="2"/>
  <c r="C7" i="2"/>
  <c r="F7" i="2"/>
  <c r="AT4" i="2"/>
  <c r="I7" i="2"/>
  <c r="O7" i="2"/>
  <c r="AT7" i="2"/>
  <c r="R7" i="2"/>
  <c r="AT8" i="2"/>
  <c r="L7" i="2"/>
  <c r="AT6" i="2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2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2" i="3"/>
  <c r="R18" i="2"/>
  <c r="O18" i="2"/>
  <c r="L18" i="2"/>
  <c r="I18" i="2"/>
  <c r="Q21" i="2"/>
  <c r="N21" i="2"/>
  <c r="K21" i="2"/>
  <c r="H21" i="2"/>
  <c r="E21" i="2"/>
  <c r="Q11" i="2"/>
  <c r="N11" i="2"/>
  <c r="K11" i="2"/>
  <c r="E11" i="2"/>
  <c r="B11" i="2"/>
  <c r="E3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174" i="6"/>
  <c r="E175" i="6"/>
  <c r="E176" i="6"/>
  <c r="E177" i="6"/>
  <c r="E178" i="6"/>
  <c r="E179" i="6"/>
  <c r="E180" i="6"/>
  <c r="E181" i="6"/>
  <c r="E182" i="6"/>
  <c r="E183" i="6"/>
  <c r="E184" i="6"/>
  <c r="E185" i="6"/>
  <c r="E186" i="6"/>
  <c r="E187" i="6"/>
  <c r="E188" i="6"/>
  <c r="E189" i="6"/>
  <c r="E190" i="6"/>
  <c r="E191" i="6"/>
  <c r="E192" i="6"/>
  <c r="E193" i="6"/>
  <c r="E194" i="6"/>
  <c r="E195" i="6"/>
  <c r="E196" i="6"/>
  <c r="E197" i="6"/>
  <c r="E198" i="6"/>
  <c r="E199" i="6"/>
  <c r="E200" i="6"/>
  <c r="E201" i="6"/>
  <c r="E202" i="6"/>
  <c r="E203" i="6"/>
  <c r="E204" i="6"/>
  <c r="E205" i="6"/>
  <c r="E206" i="6"/>
  <c r="E207" i="6"/>
  <c r="E208" i="6"/>
  <c r="E209" i="6"/>
  <c r="E210" i="6"/>
  <c r="E211" i="6"/>
  <c r="E212" i="6"/>
  <c r="E213" i="6"/>
  <c r="E214" i="6"/>
  <c r="E215" i="6"/>
  <c r="E216" i="6"/>
  <c r="E217" i="6"/>
  <c r="E218" i="6"/>
  <c r="E219" i="6"/>
  <c r="E220" i="6"/>
  <c r="E221" i="6"/>
  <c r="E222" i="6"/>
  <c r="E223" i="6"/>
  <c r="E224" i="6"/>
  <c r="E225" i="6"/>
  <c r="E226" i="6"/>
  <c r="E227" i="6"/>
  <c r="E228" i="6"/>
  <c r="E229" i="6"/>
  <c r="E230" i="6"/>
  <c r="E231" i="6"/>
  <c r="E232" i="6"/>
  <c r="E233" i="6"/>
  <c r="E234" i="6"/>
  <c r="E235" i="6"/>
  <c r="E236" i="6"/>
  <c r="E237" i="6"/>
  <c r="E238" i="6"/>
  <c r="E239" i="6"/>
  <c r="E240" i="6"/>
  <c r="E241" i="6"/>
  <c r="E242" i="6"/>
  <c r="E243" i="6"/>
  <c r="E244" i="6"/>
  <c r="E245" i="6"/>
  <c r="E246" i="6"/>
  <c r="E247" i="6"/>
  <c r="E248" i="6"/>
  <c r="E249" i="6"/>
  <c r="E250" i="6"/>
  <c r="E251" i="6"/>
  <c r="E2" i="6"/>
  <c r="B3" i="6"/>
  <c r="B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154" i="6"/>
  <c r="B155" i="6"/>
  <c r="B156" i="6"/>
  <c r="B157" i="6"/>
  <c r="B158" i="6"/>
  <c r="B159" i="6"/>
  <c r="B160" i="6"/>
  <c r="B161" i="6"/>
  <c r="B162" i="6"/>
  <c r="B163" i="6"/>
  <c r="B164" i="6"/>
  <c r="B165" i="6"/>
  <c r="B166" i="6"/>
  <c r="B167" i="6"/>
  <c r="B168" i="6"/>
  <c r="B169" i="6"/>
  <c r="B170" i="6"/>
  <c r="B171" i="6"/>
  <c r="B172" i="6"/>
  <c r="B173" i="6"/>
  <c r="B174" i="6"/>
  <c r="B175" i="6"/>
  <c r="B176" i="6"/>
  <c r="B177" i="6"/>
  <c r="B178" i="6"/>
  <c r="B179" i="6"/>
  <c r="B180" i="6"/>
  <c r="B181" i="6"/>
  <c r="B182" i="6"/>
  <c r="B183" i="6"/>
  <c r="B184" i="6"/>
  <c r="B185" i="6"/>
  <c r="B186" i="6"/>
  <c r="B187" i="6"/>
  <c r="B188" i="6"/>
  <c r="B189" i="6"/>
  <c r="B190" i="6"/>
  <c r="B191" i="6"/>
  <c r="B192" i="6"/>
  <c r="B193" i="6"/>
  <c r="B194" i="6"/>
  <c r="B195" i="6"/>
  <c r="B196" i="6"/>
  <c r="B197" i="6"/>
  <c r="B198" i="6"/>
  <c r="B199" i="6"/>
  <c r="B200" i="6"/>
  <c r="B201" i="6"/>
  <c r="B202" i="6"/>
  <c r="B203" i="6"/>
  <c r="B204" i="6"/>
  <c r="B205" i="6"/>
  <c r="B206" i="6"/>
  <c r="B207" i="6"/>
  <c r="B208" i="6"/>
  <c r="B209" i="6"/>
  <c r="B210" i="6"/>
  <c r="B211" i="6"/>
  <c r="B212" i="6"/>
  <c r="B213" i="6"/>
  <c r="B214" i="6"/>
  <c r="B215" i="6"/>
  <c r="B216" i="6"/>
  <c r="B217" i="6"/>
  <c r="B218" i="6"/>
  <c r="B219" i="6"/>
  <c r="B220" i="6"/>
  <c r="B221" i="6"/>
  <c r="B222" i="6"/>
  <c r="B223" i="6"/>
  <c r="B224" i="6"/>
  <c r="B225" i="6"/>
  <c r="B226" i="6"/>
  <c r="B227" i="6"/>
  <c r="B228" i="6"/>
  <c r="B229" i="6"/>
  <c r="B230" i="6"/>
  <c r="B231" i="6"/>
  <c r="B232" i="6"/>
  <c r="B233" i="6"/>
  <c r="B234" i="6"/>
  <c r="B235" i="6"/>
  <c r="B236" i="6"/>
  <c r="B237" i="6"/>
  <c r="B238" i="6"/>
  <c r="B239" i="6"/>
  <c r="B240" i="6"/>
  <c r="B241" i="6"/>
  <c r="B242" i="6"/>
  <c r="B243" i="6"/>
  <c r="B244" i="6"/>
  <c r="B245" i="6"/>
  <c r="B246" i="6"/>
  <c r="B247" i="6"/>
  <c r="B248" i="6"/>
  <c r="B249" i="6"/>
  <c r="B250" i="6"/>
  <c r="B251" i="6"/>
  <c r="B252" i="6"/>
  <c r="B253" i="6"/>
  <c r="B254" i="6"/>
  <c r="B255" i="6"/>
  <c r="B256" i="6"/>
  <c r="B257" i="6"/>
  <c r="B258" i="6"/>
  <c r="B259" i="6"/>
  <c r="B260" i="6"/>
  <c r="B261" i="6"/>
  <c r="B262" i="6"/>
  <c r="B263" i="6"/>
  <c r="B264" i="6"/>
  <c r="B265" i="6"/>
  <c r="B266" i="6"/>
  <c r="B267" i="6"/>
  <c r="B268" i="6"/>
  <c r="B269" i="6"/>
  <c r="B270" i="6"/>
  <c r="B271" i="6"/>
  <c r="B272" i="6"/>
  <c r="B273" i="6"/>
  <c r="B274" i="6"/>
  <c r="B275" i="6"/>
  <c r="B276" i="6"/>
  <c r="B277" i="6"/>
  <c r="B278" i="6"/>
  <c r="B279" i="6"/>
  <c r="B280" i="6"/>
  <c r="B281" i="6"/>
  <c r="B282" i="6"/>
  <c r="B283" i="6"/>
  <c r="B284" i="6"/>
  <c r="B285" i="6"/>
  <c r="B286" i="6"/>
  <c r="B287" i="6"/>
  <c r="B288" i="6"/>
  <c r="B289" i="6"/>
  <c r="B290" i="6"/>
  <c r="B291" i="6"/>
  <c r="B292" i="6"/>
  <c r="B293" i="6"/>
  <c r="B294" i="6"/>
  <c r="B295" i="6"/>
  <c r="B296" i="6"/>
  <c r="B297" i="6"/>
  <c r="B298" i="6"/>
  <c r="B299" i="6"/>
  <c r="B300" i="6"/>
  <c r="B301" i="6"/>
  <c r="B302" i="6"/>
  <c r="B303" i="6"/>
  <c r="B304" i="6"/>
  <c r="B305" i="6"/>
  <c r="B306" i="6"/>
  <c r="B307" i="6"/>
  <c r="B308" i="6"/>
  <c r="B309" i="6"/>
  <c r="B310" i="6"/>
  <c r="B311" i="6"/>
  <c r="B312" i="6"/>
  <c r="B313" i="6"/>
  <c r="B314" i="6"/>
  <c r="B315" i="6"/>
  <c r="B316" i="6"/>
  <c r="B317" i="6"/>
  <c r="B318" i="6"/>
  <c r="B319" i="6"/>
  <c r="B320" i="6"/>
  <c r="B321" i="6"/>
  <c r="B322" i="6"/>
  <c r="B323" i="6"/>
  <c r="B324" i="6"/>
  <c r="B325" i="6"/>
  <c r="B326" i="6"/>
  <c r="B327" i="6"/>
  <c r="B328" i="6"/>
  <c r="B329" i="6"/>
  <c r="B330" i="6"/>
  <c r="B331" i="6"/>
  <c r="B332" i="6"/>
  <c r="B333" i="6"/>
  <c r="B334" i="6"/>
  <c r="B335" i="6"/>
  <c r="B336" i="6"/>
  <c r="B337" i="6"/>
  <c r="B338" i="6"/>
  <c r="B339" i="6"/>
  <c r="B340" i="6"/>
  <c r="B341" i="6"/>
  <c r="B342" i="6"/>
  <c r="B343" i="6"/>
  <c r="B344" i="6"/>
  <c r="B345" i="6"/>
  <c r="B346" i="6"/>
  <c r="B347" i="6"/>
  <c r="B348" i="6"/>
  <c r="B349" i="6"/>
  <c r="B350" i="6"/>
  <c r="B351" i="6"/>
  <c r="B352" i="6"/>
  <c r="B353" i="6"/>
  <c r="B354" i="6"/>
  <c r="B355" i="6"/>
  <c r="B356" i="6"/>
  <c r="B357" i="6"/>
  <c r="B358" i="6"/>
  <c r="B359" i="6"/>
  <c r="B360" i="6"/>
  <c r="B361" i="6"/>
  <c r="B362" i="6"/>
  <c r="B363" i="6"/>
  <c r="B364" i="6"/>
  <c r="B365" i="6"/>
  <c r="B366" i="6"/>
  <c r="B367" i="6"/>
  <c r="B368" i="6"/>
  <c r="B369" i="6"/>
  <c r="B370" i="6"/>
  <c r="B371" i="6"/>
  <c r="B372" i="6"/>
  <c r="B373" i="6"/>
  <c r="B374" i="6"/>
  <c r="B375" i="6"/>
  <c r="B376" i="6"/>
  <c r="B377" i="6"/>
  <c r="B378" i="6"/>
  <c r="B379" i="6"/>
  <c r="B380" i="6"/>
  <c r="B381" i="6"/>
  <c r="B382" i="6"/>
  <c r="B383" i="6"/>
  <c r="B384" i="6"/>
  <c r="B385" i="6"/>
  <c r="B386" i="6"/>
  <c r="B387" i="6"/>
  <c r="B388" i="6"/>
  <c r="B389" i="6"/>
  <c r="B390" i="6"/>
  <c r="B391" i="6"/>
  <c r="B392" i="6"/>
  <c r="B393" i="6"/>
  <c r="B394" i="6"/>
  <c r="B395" i="6"/>
  <c r="B396" i="6"/>
  <c r="B397" i="6"/>
  <c r="B398" i="6"/>
  <c r="B399" i="6"/>
  <c r="B400" i="6"/>
  <c r="B401" i="6"/>
  <c r="B402" i="6"/>
  <c r="B403" i="6"/>
  <c r="B404" i="6"/>
  <c r="B405" i="6"/>
  <c r="B406" i="6"/>
  <c r="B407" i="6"/>
  <c r="B408" i="6"/>
  <c r="B409" i="6"/>
  <c r="B410" i="6"/>
  <c r="B411" i="6"/>
  <c r="B412" i="6"/>
  <c r="B413" i="6"/>
  <c r="B414" i="6"/>
  <c r="B415" i="6"/>
  <c r="B416" i="6"/>
  <c r="B417" i="6"/>
  <c r="B418" i="6"/>
  <c r="B419" i="6"/>
  <c r="B420" i="6"/>
  <c r="B421" i="6"/>
  <c r="B422" i="6"/>
  <c r="B423" i="6"/>
  <c r="B424" i="6"/>
  <c r="B425" i="6"/>
  <c r="B426" i="6"/>
  <c r="B427" i="6"/>
  <c r="B428" i="6"/>
  <c r="B429" i="6"/>
  <c r="B430" i="6"/>
  <c r="B431" i="6"/>
  <c r="B432" i="6"/>
  <c r="B433" i="6"/>
  <c r="B434" i="6"/>
  <c r="B435" i="6"/>
  <c r="B436" i="6"/>
  <c r="B437" i="6"/>
  <c r="B438" i="6"/>
  <c r="B439" i="6"/>
  <c r="B440" i="6"/>
  <c r="B441" i="6"/>
  <c r="B442" i="6"/>
  <c r="B443" i="6"/>
  <c r="B444" i="6"/>
  <c r="B445" i="6"/>
  <c r="B446" i="6"/>
  <c r="B447" i="6"/>
  <c r="B448" i="6"/>
  <c r="B449" i="6"/>
  <c r="B450" i="6"/>
  <c r="B451" i="6"/>
  <c r="B2" i="6"/>
  <c r="A34" i="4"/>
  <c r="AC15" i="2"/>
  <c r="AD15" i="2" s="1"/>
  <c r="K15" i="4"/>
  <c r="AC4" i="2" l="1"/>
  <c r="AD4" i="2" s="1"/>
  <c r="BF4" i="2"/>
  <c r="AC8" i="2"/>
  <c r="AD8" i="2" s="1"/>
  <c r="BD4" i="2"/>
  <c r="AR8" i="2"/>
  <c r="AS8" i="2" s="1"/>
  <c r="BF8" i="2"/>
  <c r="BF19" i="2"/>
  <c r="BD3" i="2"/>
  <c r="AR19" i="2"/>
  <c r="AS19" i="2" s="1"/>
  <c r="BF18" i="2"/>
  <c r="BD16" i="2"/>
  <c r="AR16" i="2"/>
  <c r="AS16" i="2" s="1"/>
  <c r="BD19" i="2"/>
  <c r="BD18" i="2"/>
  <c r="AR15" i="2"/>
  <c r="BF16" i="2"/>
  <c r="Y16" i="2"/>
  <c r="AC19" i="2"/>
  <c r="AD19" i="2" s="1"/>
  <c r="AC17" i="2"/>
  <c r="AD17" i="2" s="1"/>
  <c r="BD17" i="2"/>
  <c r="Y15" i="2"/>
  <c r="AC16" i="2"/>
  <c r="AD16" i="2" s="1"/>
  <c r="Y18" i="2"/>
  <c r="Y17" i="2"/>
  <c r="AC3" i="2"/>
  <c r="AD3" i="2" s="1"/>
  <c r="BF3" i="2"/>
  <c r="AR7" i="2"/>
  <c r="AS7" i="2" s="1"/>
  <c r="AR6" i="2"/>
  <c r="AS6" i="2" s="1"/>
  <c r="AR4" i="2"/>
  <c r="AS4" i="2" s="1"/>
  <c r="BF7" i="2"/>
  <c r="BF5" i="2"/>
  <c r="BD6" i="2"/>
  <c r="BD5" i="2"/>
  <c r="AR5" i="2"/>
  <c r="AR3" i="2"/>
  <c r="AS3" i="2" s="1"/>
  <c r="AC5" i="2"/>
  <c r="AD5" i="2" s="1"/>
  <c r="AS17" i="2"/>
  <c r="BD8" i="2"/>
  <c r="BF6" i="2"/>
  <c r="BD15" i="2"/>
  <c r="Y19" i="2"/>
  <c r="BF17" i="2"/>
  <c r="AC7" i="2"/>
  <c r="AD7" i="2" s="1"/>
  <c r="AC6" i="2"/>
  <c r="AD6" i="2" s="1"/>
  <c r="BD7" i="2"/>
  <c r="AN18" i="2" l="1"/>
  <c r="BC18" i="2" s="1"/>
  <c r="BE18" i="2" s="1"/>
  <c r="BG18" i="2" s="1"/>
  <c r="AN15" i="2"/>
  <c r="BC15" i="2" s="1"/>
  <c r="BE15" i="2" s="1"/>
  <c r="BG15" i="2" s="1"/>
  <c r="AN19" i="2"/>
  <c r="BC19" i="2" s="1"/>
  <c r="BE19" i="2" s="1"/>
  <c r="BG19" i="2" s="1"/>
  <c r="AS15" i="2"/>
  <c r="AL18" i="2" s="1"/>
  <c r="AN17" i="2"/>
  <c r="BC17" i="2" s="1"/>
  <c r="BE17" i="2" s="1"/>
  <c r="BG17" i="2" s="1"/>
  <c r="AN16" i="2"/>
  <c r="W15" i="2"/>
  <c r="W17" i="2"/>
  <c r="W16" i="2"/>
  <c r="W19" i="2"/>
  <c r="W18" i="2"/>
  <c r="X19" i="2"/>
  <c r="AN3" i="2"/>
  <c r="AN5" i="2"/>
  <c r="AS5" i="2"/>
  <c r="AL5" i="2" s="1"/>
  <c r="AN8" i="2"/>
  <c r="AN6" i="2"/>
  <c r="AN4" i="2"/>
  <c r="AN7" i="2"/>
  <c r="X18" i="2"/>
  <c r="X17" i="2"/>
  <c r="X16" i="2"/>
  <c r="X15" i="2"/>
  <c r="W7" i="2"/>
  <c r="W3" i="2"/>
  <c r="W8" i="2"/>
  <c r="W4" i="2"/>
  <c r="Y8" i="2"/>
  <c r="Y4" i="2"/>
  <c r="W6" i="2"/>
  <c r="Y6" i="2"/>
  <c r="Y5" i="2"/>
  <c r="W5" i="2"/>
  <c r="Y3" i="2"/>
  <c r="Y7" i="2"/>
  <c r="BC3" i="2" l="1"/>
  <c r="BE3" i="2" s="1"/>
  <c r="BG3" i="2" s="1"/>
  <c r="AL19" i="2"/>
  <c r="AL15" i="2"/>
  <c r="AL17" i="2"/>
  <c r="AM19" i="2"/>
  <c r="AL16" i="2"/>
  <c r="AM17" i="2"/>
  <c r="AM16" i="2"/>
  <c r="AM15" i="2"/>
  <c r="AM18" i="2"/>
  <c r="BC16" i="2"/>
  <c r="BE16" i="2" s="1"/>
  <c r="BG16" i="2" s="1"/>
  <c r="BJ19" i="2" s="1"/>
  <c r="AJ19" i="2"/>
  <c r="D14" i="4" s="1"/>
  <c r="AH19" i="2"/>
  <c r="B14" i="4" s="1"/>
  <c r="AJ15" i="2"/>
  <c r="D10" i="4" s="1"/>
  <c r="AI19" i="2"/>
  <c r="C14" i="4" s="1"/>
  <c r="AJ18" i="2"/>
  <c r="D13" i="4" s="1"/>
  <c r="AH18" i="2"/>
  <c r="B13" i="4" s="1"/>
  <c r="AI18" i="2"/>
  <c r="C13" i="4" s="1"/>
  <c r="AJ17" i="2"/>
  <c r="D12" i="4" s="1"/>
  <c r="AG16" i="2"/>
  <c r="A11" i="4" s="1"/>
  <c r="AG17" i="2"/>
  <c r="A12" i="4" s="1"/>
  <c r="AI17" i="2"/>
  <c r="C12" i="4" s="1"/>
  <c r="AH16" i="2"/>
  <c r="B11" i="4" s="1"/>
  <c r="AI16" i="2"/>
  <c r="C11" i="4" s="1"/>
  <c r="AJ16" i="2"/>
  <c r="D11" i="4" s="1"/>
  <c r="AH15" i="2"/>
  <c r="B10" i="4" s="1"/>
  <c r="AH17" i="2"/>
  <c r="B12" i="4" s="1"/>
  <c r="AI15" i="2"/>
  <c r="C10" i="4" s="1"/>
  <c r="AG18" i="2"/>
  <c r="A13" i="4" s="1"/>
  <c r="AG15" i="2"/>
  <c r="A10" i="4" s="1"/>
  <c r="AG19" i="2"/>
  <c r="A14" i="4" s="1"/>
  <c r="BC5" i="2"/>
  <c r="BE5" i="2" s="1"/>
  <c r="BG5" i="2" s="1"/>
  <c r="AL6" i="2"/>
  <c r="BC6" i="2"/>
  <c r="BE6" i="2" s="1"/>
  <c r="BG6" i="2" s="1"/>
  <c r="AL4" i="2"/>
  <c r="AL8" i="2"/>
  <c r="AL3" i="2"/>
  <c r="AL7" i="2"/>
  <c r="AM7" i="2"/>
  <c r="AM8" i="2"/>
  <c r="AM5" i="2"/>
  <c r="BC8" i="2"/>
  <c r="BE8" i="2" s="1"/>
  <c r="BG8" i="2" s="1"/>
  <c r="BC7" i="2"/>
  <c r="BE7" i="2" s="1"/>
  <c r="BG7" i="2" s="1"/>
  <c r="AM6" i="2"/>
  <c r="AM4" i="2"/>
  <c r="BC4" i="2"/>
  <c r="BE4" i="2" s="1"/>
  <c r="BG4" i="2" s="1"/>
  <c r="AM3" i="2"/>
  <c r="AJ4" i="2"/>
  <c r="D3" i="4" s="1"/>
  <c r="AH6" i="2"/>
  <c r="B5" i="4" s="1"/>
  <c r="AJ7" i="2"/>
  <c r="D6" i="4" s="1"/>
  <c r="AH8" i="2"/>
  <c r="B7" i="4" s="1"/>
  <c r="AH4" i="2"/>
  <c r="B3" i="4" s="1"/>
  <c r="AI4" i="2"/>
  <c r="C3" i="4" s="1"/>
  <c r="AI8" i="2"/>
  <c r="C7" i="4" s="1"/>
  <c r="AJ3" i="2"/>
  <c r="D2" i="4" s="1"/>
  <c r="AH7" i="2"/>
  <c r="B6" i="4" s="1"/>
  <c r="AI5" i="2"/>
  <c r="C4" i="4" s="1"/>
  <c r="AJ6" i="2"/>
  <c r="D5" i="4" s="1"/>
  <c r="X6" i="2"/>
  <c r="AH3" i="2"/>
  <c r="B2" i="4" s="1"/>
  <c r="AJ8" i="2"/>
  <c r="D7" i="4" s="1"/>
  <c r="AI7" i="2"/>
  <c r="C6" i="4" s="1"/>
  <c r="AJ5" i="2"/>
  <c r="D4" i="4" s="1"/>
  <c r="AI6" i="2"/>
  <c r="C5" i="4" s="1"/>
  <c r="AI3" i="2"/>
  <c r="C2" i="4" s="1"/>
  <c r="AH5" i="2"/>
  <c r="B4" i="4" s="1"/>
  <c r="X8" i="2"/>
  <c r="X4" i="2"/>
  <c r="X3" i="2"/>
  <c r="X7" i="2"/>
  <c r="X5" i="2"/>
  <c r="AY15" i="2" l="1"/>
  <c r="K10" i="4" s="1"/>
  <c r="AW15" i="2"/>
  <c r="I10" i="4" s="1"/>
  <c r="BH19" i="2"/>
  <c r="BI19" i="2" s="1"/>
  <c r="AX15" i="2"/>
  <c r="J10" i="4" s="1"/>
  <c r="AV15" i="2"/>
  <c r="H10" i="4" s="1"/>
  <c r="AX8" i="2"/>
  <c r="J7" i="4" s="1"/>
  <c r="AY8" i="2"/>
  <c r="K7" i="4" s="1"/>
  <c r="BJ16" i="2"/>
  <c r="BJ17" i="2"/>
  <c r="BJ18" i="2"/>
  <c r="AY17" i="2"/>
  <c r="K12" i="4" s="1"/>
  <c r="BJ15" i="2"/>
  <c r="AW19" i="2"/>
  <c r="I14" i="4" s="1"/>
  <c r="AX17" i="2"/>
  <c r="J12" i="4" s="1"/>
  <c r="AY19" i="2"/>
  <c r="K14" i="4" s="1"/>
  <c r="AY16" i="2"/>
  <c r="K11" i="4" s="1"/>
  <c r="AV16" i="2"/>
  <c r="H11" i="4" s="1"/>
  <c r="AX19" i="2"/>
  <c r="J14" i="4" s="1"/>
  <c r="AX18" i="2"/>
  <c r="J13" i="4" s="1"/>
  <c r="AW17" i="2"/>
  <c r="I12" i="4" s="1"/>
  <c r="AY18" i="2"/>
  <c r="K13" i="4" s="1"/>
  <c r="AV19" i="2"/>
  <c r="H14" i="4" s="1"/>
  <c r="AW16" i="2"/>
  <c r="I11" i="4" s="1"/>
  <c r="AX16" i="2"/>
  <c r="J11" i="4" s="1"/>
  <c r="AW18" i="2"/>
  <c r="I13" i="4" s="1"/>
  <c r="AV17" i="2"/>
  <c r="H12" i="4" s="1"/>
  <c r="AV18" i="2"/>
  <c r="H13" i="4" s="1"/>
  <c r="BH16" i="2"/>
  <c r="BI16" i="2" s="1"/>
  <c r="BH18" i="2"/>
  <c r="BI18" i="2" s="1"/>
  <c r="BH15" i="2"/>
  <c r="BI15" i="2" s="1"/>
  <c r="BH17" i="2"/>
  <c r="BI17" i="2" s="1"/>
  <c r="BH8" i="2"/>
  <c r="BI8" i="2" s="1"/>
  <c r="AW8" i="2"/>
  <c r="I7" i="4" s="1"/>
  <c r="AV8" i="2"/>
  <c r="H7" i="4" s="1"/>
  <c r="AV7" i="2"/>
  <c r="H6" i="4" s="1"/>
  <c r="AX4" i="2"/>
  <c r="J3" i="4" s="1"/>
  <c r="AW5" i="2"/>
  <c r="I4" i="4" s="1"/>
  <c r="AX6" i="2"/>
  <c r="J5" i="4" s="1"/>
  <c r="AW6" i="2"/>
  <c r="I5" i="4" s="1"/>
  <c r="AX5" i="2"/>
  <c r="J4" i="4" s="1"/>
  <c r="AX3" i="2"/>
  <c r="J2" i="4" s="1"/>
  <c r="AY7" i="2"/>
  <c r="K6" i="4" s="1"/>
  <c r="AW7" i="2"/>
  <c r="I6" i="4" s="1"/>
  <c r="AY6" i="2"/>
  <c r="K5" i="4" s="1"/>
  <c r="AY5" i="2"/>
  <c r="K4" i="4" s="1"/>
  <c r="AW3" i="2"/>
  <c r="I2" i="4" s="1"/>
  <c r="AX7" i="2"/>
  <c r="J6" i="4" s="1"/>
  <c r="AY4" i="2"/>
  <c r="K3" i="4" s="1"/>
  <c r="AY3" i="2"/>
  <c r="K2" i="4" s="1"/>
  <c r="AW4" i="2"/>
  <c r="I3" i="4" s="1"/>
  <c r="AV3" i="2"/>
  <c r="H2" i="4" s="1"/>
  <c r="AV6" i="2"/>
  <c r="H5" i="4" s="1"/>
  <c r="AV5" i="2"/>
  <c r="H4" i="4" s="1"/>
  <c r="BH7" i="2"/>
  <c r="BI7" i="2" s="1"/>
  <c r="BJ3" i="2"/>
  <c r="BJ4" i="2"/>
  <c r="BJ8" i="2"/>
  <c r="BH5" i="2"/>
  <c r="BI5" i="2" s="1"/>
  <c r="BJ7" i="2"/>
  <c r="BH3" i="2"/>
  <c r="BI3" i="2" s="1"/>
  <c r="BJ5" i="2"/>
  <c r="BH6" i="2"/>
  <c r="BI6" i="2" s="1"/>
  <c r="AV4" i="2"/>
  <c r="H3" i="4" s="1"/>
  <c r="BH4" i="2"/>
  <c r="BI4" i="2" s="1"/>
  <c r="BJ6" i="2"/>
  <c r="AG3" i="2"/>
  <c r="A2" i="4" s="1"/>
  <c r="AG7" i="2"/>
  <c r="A6" i="4" s="1"/>
  <c r="AG8" i="2"/>
  <c r="A7" i="4" s="1"/>
  <c r="AG5" i="2"/>
  <c r="A4" i="4" s="1"/>
  <c r="AG4" i="2"/>
  <c r="A3" i="4" s="1"/>
  <c r="AG6" i="2"/>
  <c r="A5" i="4" s="1"/>
  <c r="BA18" i="2" l="1"/>
  <c r="BS19" i="2"/>
  <c r="D31" i="4" s="1"/>
  <c r="BS17" i="2"/>
  <c r="D29" i="4" s="1"/>
  <c r="BA17" i="2"/>
  <c r="BN16" i="2"/>
  <c r="A28" i="4" s="1"/>
  <c r="BS18" i="2"/>
  <c r="D30" i="4" s="1"/>
  <c r="BS15" i="2"/>
  <c r="D27" i="4" s="1"/>
  <c r="BA19" i="2"/>
  <c r="BN15" i="2"/>
  <c r="A27" i="4" s="1"/>
  <c r="BS16" i="2"/>
  <c r="D28" i="4" s="1"/>
  <c r="BN17" i="2"/>
  <c r="A29" i="4" s="1"/>
  <c r="BA16" i="2"/>
  <c r="BA15" i="2"/>
  <c r="BN19" i="2"/>
  <c r="A31" i="4" s="1"/>
  <c r="BN18" i="2"/>
  <c r="A30" i="4" s="1"/>
  <c r="BA3" i="2"/>
  <c r="BA7" i="2"/>
  <c r="BS3" i="2"/>
  <c r="D19" i="4" s="1"/>
  <c r="BA8" i="2"/>
  <c r="BA4" i="2"/>
  <c r="BS6" i="2"/>
  <c r="D22" i="4" s="1"/>
  <c r="BA6" i="2"/>
  <c r="BS4" i="2"/>
  <c r="D20" i="4" s="1"/>
  <c r="BN7" i="2"/>
  <c r="A23" i="4" s="1"/>
  <c r="BS5" i="2"/>
  <c r="D21" i="4" s="1"/>
  <c r="BN3" i="2"/>
  <c r="A19" i="4" s="1"/>
  <c r="BS7" i="2"/>
  <c r="D23" i="4" s="1"/>
  <c r="BA5" i="2"/>
  <c r="BN8" i="2"/>
  <c r="A24" i="4" s="1"/>
  <c r="BN5" i="2"/>
  <c r="A21" i="4" s="1"/>
  <c r="BS8" i="2"/>
  <c r="D24" i="4" s="1"/>
  <c r="BN4" i="2"/>
  <c r="A20" i="4" s="1"/>
  <c r="BN6" i="2"/>
  <c r="A22" i="4" s="1"/>
  <c r="BP3" i="2" l="1"/>
  <c r="C19" i="4" s="1"/>
  <c r="BO19" i="2"/>
  <c r="B31" i="4" s="1"/>
  <c r="BM18" i="2"/>
  <c r="BQ15" i="2"/>
  <c r="E27" i="4" s="1"/>
  <c r="BP16" i="2"/>
  <c r="C28" i="4" s="1"/>
  <c r="BP18" i="2"/>
  <c r="C30" i="4" s="1"/>
  <c r="BQ19" i="2"/>
  <c r="E31" i="4" s="1"/>
  <c r="BP17" i="2"/>
  <c r="C29" i="4" s="1"/>
  <c r="BO18" i="2"/>
  <c r="B30" i="4" s="1"/>
  <c r="BP15" i="2"/>
  <c r="C27" i="4" s="1"/>
  <c r="BM19" i="2"/>
  <c r="BO17" i="2"/>
  <c r="B29" i="4" s="1"/>
  <c r="BP19" i="2"/>
  <c r="C31" i="4" s="1"/>
  <c r="BO16" i="2"/>
  <c r="B28" i="4" s="1"/>
  <c r="BM17" i="2"/>
  <c r="BM15" i="2"/>
  <c r="BM16" i="2"/>
  <c r="BQ18" i="2"/>
  <c r="E30" i="4" s="1"/>
  <c r="BQ17" i="2"/>
  <c r="E29" i="4" s="1"/>
  <c r="BQ16" i="2"/>
  <c r="E28" i="4" s="1"/>
  <c r="BO15" i="2"/>
  <c r="BQ5" i="2"/>
  <c r="E21" i="4" s="1"/>
  <c r="BQ8" i="2"/>
  <c r="E24" i="4" s="1"/>
  <c r="BQ7" i="2"/>
  <c r="E23" i="4" s="1"/>
  <c r="BM5" i="2"/>
  <c r="BO4" i="2"/>
  <c r="B20" i="4" s="1"/>
  <c r="BO8" i="2"/>
  <c r="B24" i="4" s="1"/>
  <c r="BM8" i="2"/>
  <c r="BQ6" i="2"/>
  <c r="E22" i="4" s="1"/>
  <c r="BP8" i="2"/>
  <c r="C24" i="4" s="1"/>
  <c r="BO5" i="2"/>
  <c r="B21" i="4" s="1"/>
  <c r="BM3" i="2"/>
  <c r="BQ3" i="2"/>
  <c r="E19" i="4" s="1"/>
  <c r="BO3" i="2"/>
  <c r="B19" i="4" s="1"/>
  <c r="BP7" i="2"/>
  <c r="C23" i="4" s="1"/>
  <c r="BQ4" i="2"/>
  <c r="E20" i="4" s="1"/>
  <c r="BP6" i="2"/>
  <c r="C22" i="4" s="1"/>
  <c r="BM4" i="2"/>
  <c r="BM6" i="2"/>
  <c r="BP5" i="2"/>
  <c r="C21" i="4" s="1"/>
  <c r="BM7" i="2"/>
  <c r="BP4" i="2"/>
  <c r="C20" i="4" s="1"/>
  <c r="BO7" i="2"/>
  <c r="B23" i="4" s="1"/>
  <c r="BO6" i="2"/>
  <c r="B22" i="4" s="1"/>
  <c r="BR19" i="2" l="1"/>
  <c r="F31" i="4" s="1"/>
  <c r="BR16" i="2"/>
  <c r="F28" i="4" s="1"/>
  <c r="BY18" i="2"/>
  <c r="CA18" i="2" s="1"/>
  <c r="BR17" i="2"/>
  <c r="F29" i="4" s="1"/>
  <c r="BY19" i="2"/>
  <c r="CA19" i="2" s="1"/>
  <c r="BY15" i="2"/>
  <c r="CA15" i="2" s="1"/>
  <c r="BY16" i="2"/>
  <c r="CA16" i="2" s="1"/>
  <c r="BR15" i="2"/>
  <c r="F27" i="4" s="1"/>
  <c r="B27" i="4"/>
  <c r="BY17" i="2"/>
  <c r="CA17" i="2" s="1"/>
  <c r="BR18" i="2"/>
  <c r="F30" i="4" s="1"/>
  <c r="BR3" i="2"/>
  <c r="F19" i="4" s="1"/>
  <c r="BY6" i="2"/>
  <c r="CA6" i="2" s="1"/>
  <c r="BY5" i="2"/>
  <c r="CA5" i="2" s="1"/>
  <c r="BY3" i="2"/>
  <c r="CA3" i="2" s="1"/>
  <c r="BY4" i="2"/>
  <c r="CA4" i="2" s="1"/>
  <c r="BR6" i="2"/>
  <c r="F22" i="4" s="1"/>
  <c r="BR4" i="2"/>
  <c r="F20" i="4" s="1"/>
  <c r="BR7" i="2"/>
  <c r="F23" i="4" s="1"/>
  <c r="BY8" i="2"/>
  <c r="CA8" i="2" s="1"/>
  <c r="BR8" i="2"/>
  <c r="F24" i="4" s="1"/>
  <c r="BY7" i="2"/>
  <c r="CA7" i="2" s="1"/>
  <c r="BR5" i="2"/>
  <c r="F21" i="4" s="1"/>
  <c r="BU17" i="2" l="1"/>
  <c r="BU18" i="2"/>
  <c r="BU19" i="2"/>
  <c r="BW17" i="2"/>
  <c r="BW19" i="2"/>
  <c r="BU16" i="2"/>
  <c r="BW15" i="2"/>
  <c r="BU15" i="2"/>
  <c r="BW16" i="2"/>
  <c r="BW18" i="2"/>
  <c r="BW7" i="2"/>
  <c r="BU5" i="2"/>
  <c r="BW4" i="2"/>
  <c r="BW5" i="2"/>
  <c r="BW6" i="2"/>
  <c r="BW3" i="2"/>
  <c r="BW8" i="2"/>
  <c r="BU3" i="2"/>
  <c r="BU4" i="2"/>
  <c r="BU6" i="2"/>
  <c r="BU7" i="2"/>
  <c r="BU8" i="2"/>
  <c r="CE17" i="2" l="1"/>
  <c r="J29" i="4" s="1"/>
  <c r="CE19" i="2"/>
  <c r="J31" i="4" s="1"/>
  <c r="CD17" i="2"/>
  <c r="I29" i="4" s="1"/>
  <c r="BV18" i="2"/>
  <c r="CD15" i="2"/>
  <c r="I27" i="4" s="1"/>
  <c r="CE18" i="2"/>
  <c r="J30" i="4" s="1"/>
  <c r="BV16" i="2"/>
  <c r="BV15" i="2"/>
  <c r="CE16" i="2"/>
  <c r="J28" i="4" s="1"/>
  <c r="CE15" i="2"/>
  <c r="J27" i="4" s="1"/>
  <c r="CD18" i="2"/>
  <c r="I30" i="4" s="1"/>
  <c r="CD16" i="2"/>
  <c r="I28" i="4" s="1"/>
  <c r="CD19" i="2"/>
  <c r="I31" i="4" s="1"/>
  <c r="BV19" i="2"/>
  <c r="BV17" i="2"/>
  <c r="BV4" i="2"/>
  <c r="BV8" i="2"/>
  <c r="BV3" i="2"/>
  <c r="BV6" i="2"/>
  <c r="BV7" i="2"/>
  <c r="BV5" i="2"/>
  <c r="CE7" i="2"/>
  <c r="J23" i="4" s="1"/>
  <c r="CD4" i="2"/>
  <c r="I20" i="4" s="1"/>
  <c r="CD5" i="2"/>
  <c r="I21" i="4" s="1"/>
  <c r="CD7" i="2"/>
  <c r="I23" i="4" s="1"/>
  <c r="CE8" i="2"/>
  <c r="J24" i="4" s="1"/>
  <c r="CD6" i="2"/>
  <c r="I22" i="4" s="1"/>
  <c r="CE4" i="2"/>
  <c r="J20" i="4" s="1"/>
  <c r="CE3" i="2"/>
  <c r="J19" i="4" s="1"/>
  <c r="CD3" i="2"/>
  <c r="I19" i="4" s="1"/>
  <c r="CE6" i="2"/>
  <c r="J22" i="4" s="1"/>
  <c r="CD8" i="2"/>
  <c r="I24" i="4" s="1"/>
  <c r="CE5" i="2"/>
  <c r="J21" i="4" s="1"/>
  <c r="CC19" i="2" l="1"/>
  <c r="H31" i="4" s="1"/>
  <c r="CC8" i="2"/>
  <c r="H24" i="4" s="1"/>
  <c r="CC5" i="2"/>
  <c r="H21" i="4" s="1"/>
  <c r="CC15" i="2"/>
  <c r="H27" i="4" s="1"/>
  <c r="CC16" i="2"/>
  <c r="H28" i="4" s="1"/>
  <c r="CC17" i="2"/>
  <c r="H29" i="4" s="1"/>
  <c r="CC18" i="2"/>
  <c r="H30" i="4" s="1"/>
  <c r="CC6" i="2"/>
  <c r="H22" i="4" s="1"/>
  <c r="CC7" i="2"/>
  <c r="H23" i="4" s="1"/>
  <c r="CC3" i="2"/>
  <c r="H19" i="4" s="1"/>
  <c r="CC4" i="2"/>
  <c r="H20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Underdown, Marc</author>
    <author>Marc</author>
  </authors>
  <commentList>
    <comment ref="W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Underdown, Marc:</t>
        </r>
        <r>
          <rPr>
            <sz val="9"/>
            <color indexed="81"/>
            <rFont val="Tahoma"/>
            <family val="2"/>
          </rPr>
          <t xml:space="preserve">
Used only for sorting the order and allows for true ties</t>
        </r>
      </text>
    </comment>
    <comment ref="X2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Underdown, Marc:</t>
        </r>
        <r>
          <rPr>
            <sz val="9"/>
            <color indexed="81"/>
            <rFont val="Tahoma"/>
            <family val="2"/>
          </rPr>
          <t xml:space="preserve">
Returns the rank number to be used for the position heading and inserts an "=" if more than one club has the same rank</t>
        </r>
      </text>
    </comment>
    <comment ref="Y2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Underdown, Marc:</t>
        </r>
        <r>
          <rPr>
            <sz val="9"/>
            <color indexed="81"/>
            <rFont val="Tahoma"/>
            <family val="2"/>
          </rPr>
          <t xml:space="preserve">
Calculated rank order based on column AC</t>
        </r>
      </text>
    </comment>
    <comment ref="Z2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Underdown, Marc:</t>
        </r>
        <r>
          <rPr>
            <sz val="9"/>
            <color indexed="81"/>
            <rFont val="Tahoma"/>
            <family val="2"/>
          </rPr>
          <t xml:space="preserve">
Hard coded cells which need updating before start of each season to relfect promoted/relegated club</t>
        </r>
      </text>
    </comment>
    <comment ref="AA2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Underdown, Marc:</t>
        </r>
        <r>
          <rPr>
            <sz val="9"/>
            <color indexed="81"/>
            <rFont val="Tahoma"/>
            <family val="2"/>
          </rPr>
          <t xml:space="preserve">
Differentiator</t>
        </r>
      </text>
    </comment>
    <comment ref="AB2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Underdown, Marc:</t>
        </r>
        <r>
          <rPr>
            <sz val="9"/>
            <color indexed="81"/>
            <rFont val="Tahoma"/>
            <family val="2"/>
          </rPr>
          <t xml:space="preserve">
Pulls through male total for the club</t>
        </r>
      </text>
    </comment>
    <comment ref="AC2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Underdown, Marc:</t>
        </r>
        <r>
          <rPr>
            <sz val="9"/>
            <color indexed="81"/>
            <rFont val="Tahoma"/>
            <family val="2"/>
          </rPr>
          <t xml:space="preserve">
Adds the missing runner differentiator</t>
        </r>
      </text>
    </comment>
    <comment ref="AD2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Underdown, Marc:</t>
        </r>
        <r>
          <rPr>
            <sz val="9"/>
            <color indexed="81"/>
            <rFont val="Tahoma"/>
            <family val="2"/>
          </rPr>
          <t xml:space="preserve">
Adds a notional differentiator for true ties between clubs</t>
        </r>
      </text>
    </comment>
    <comment ref="AE2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Underdown, Marc:</t>
        </r>
        <r>
          <rPr>
            <sz val="9"/>
            <color indexed="81"/>
            <rFont val="Tahoma"/>
            <family val="2"/>
          </rPr>
          <t xml:space="preserve">
Calculated number of missing runners by looking for input cells which match the missing runner number for men</t>
        </r>
      </text>
    </comment>
    <comment ref="AF2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Underdown, Marc:</t>
        </r>
        <r>
          <rPr>
            <sz val="9"/>
            <color indexed="81"/>
            <rFont val="Tahoma"/>
            <family val="2"/>
          </rPr>
          <t xml:space="preserve">
Hard-coded
</t>
        </r>
      </text>
    </comment>
    <comment ref="BJ2" authorId="1" shapeId="0" xr:uid="{00000000-0006-0000-0100-00000B000000}">
      <text>
        <r>
          <rPr>
            <b/>
            <sz val="9"/>
            <color indexed="81"/>
            <rFont val="Tahoma"/>
            <family val="2"/>
          </rPr>
          <t>Marc:</t>
        </r>
        <r>
          <rPr>
            <sz val="9"/>
            <color indexed="81"/>
            <rFont val="Tahoma"/>
            <family val="2"/>
          </rPr>
          <t xml:space="preserve">
This cells works out if there are any true ties and will duplicate the number (works with first display field which adds the "=") </t>
        </r>
      </text>
    </comment>
    <comment ref="BK2" authorId="1" shapeId="0" xr:uid="{00000000-0006-0000-0100-00000C000000}">
      <text>
        <r>
          <rPr>
            <b/>
            <sz val="9"/>
            <color indexed="81"/>
            <rFont val="Tahoma"/>
            <family val="2"/>
          </rPr>
          <t>Marc:</t>
        </r>
        <r>
          <rPr>
            <sz val="9"/>
            <color indexed="81"/>
            <rFont val="Tahoma"/>
            <family val="2"/>
          </rPr>
          <t xml:space="preserve">
Hard-coded and is used as the source of the lookups to find the team that will be displayed first in top row, and so on</t>
        </r>
      </text>
    </comment>
    <comment ref="BL2" authorId="1" shapeId="0" xr:uid="{00000000-0006-0000-0100-00000D000000}">
      <text>
        <r>
          <rPr>
            <b/>
            <sz val="9"/>
            <color indexed="81"/>
            <rFont val="Tahoma"/>
            <family val="2"/>
          </rPr>
          <t>Marc:</t>
        </r>
        <r>
          <rPr>
            <sz val="9"/>
            <color indexed="81"/>
            <rFont val="Tahoma"/>
            <family val="2"/>
          </rPr>
          <t xml:space="preserve">
Hard-coded and returns the number of points allocated to the first ranked team, second etc</t>
        </r>
      </text>
    </comment>
    <comment ref="BM2" authorId="1" shapeId="0" xr:uid="{00000000-0006-0000-0100-00000E000000}">
      <text>
        <r>
          <rPr>
            <b/>
            <sz val="9"/>
            <color indexed="81"/>
            <rFont val="Tahoma"/>
            <family val="2"/>
          </rPr>
          <t>Marc:</t>
        </r>
        <r>
          <rPr>
            <sz val="9"/>
            <color indexed="81"/>
            <rFont val="Tahoma"/>
            <family val="2"/>
          </rPr>
          <t xml:space="preserve">
This looks up the sort order one team and returns the points + a differentiator of the missing runner. This ensures the points are only displayed when they are relevant to the end result, and not where a difference in Missing Runners affects the order.</t>
        </r>
      </text>
    </comment>
    <comment ref="BN2" authorId="1" shapeId="0" xr:uid="{00000000-0006-0000-0100-00000F000000}">
      <text>
        <r>
          <rPr>
            <b/>
            <sz val="9"/>
            <color indexed="81"/>
            <rFont val="Tahoma"/>
            <family val="2"/>
          </rPr>
          <t>Marc:</t>
        </r>
        <r>
          <rPr>
            <sz val="9"/>
            <color indexed="81"/>
            <rFont val="Tahoma"/>
            <family val="2"/>
          </rPr>
          <t xml:space="preserve">
Returns the display by addding the "=" for any true ties</t>
        </r>
      </text>
    </comment>
    <comment ref="BO2" authorId="1" shapeId="0" xr:uid="{00000000-0006-0000-0100-000010000000}">
      <text>
        <r>
          <rPr>
            <b/>
            <sz val="9"/>
            <color indexed="81"/>
            <rFont val="Tahoma"/>
            <family val="2"/>
          </rPr>
          <t>Marc:</t>
        </r>
        <r>
          <rPr>
            <sz val="9"/>
            <color indexed="81"/>
            <rFont val="Tahoma"/>
            <family val="2"/>
          </rPr>
          <t xml:space="preserve">
Returns the top ranked team in sort order and so on</t>
        </r>
      </text>
    </comment>
    <comment ref="BP2" authorId="1" shapeId="0" xr:uid="{00000000-0006-0000-0100-000011000000}">
      <text>
        <r>
          <rPr>
            <b/>
            <sz val="9"/>
            <color indexed="81"/>
            <rFont val="Tahoma"/>
            <family val="2"/>
          </rPr>
          <t>Marc:</t>
        </r>
        <r>
          <rPr>
            <sz val="9"/>
            <color indexed="81"/>
            <rFont val="Tahoma"/>
            <family val="2"/>
          </rPr>
          <t xml:space="preserve">
Returns number of combined points</t>
        </r>
      </text>
    </comment>
    <comment ref="BQ2" authorId="1" shapeId="0" xr:uid="{00000000-0006-0000-0100-000012000000}">
      <text>
        <r>
          <rPr>
            <b/>
            <sz val="9"/>
            <color indexed="81"/>
            <rFont val="Tahoma"/>
            <family val="2"/>
          </rPr>
          <t>Marc:</t>
        </r>
        <r>
          <rPr>
            <sz val="9"/>
            <color indexed="81"/>
            <rFont val="Tahoma"/>
            <family val="2"/>
          </rPr>
          <t xml:space="preserve">
Returns if any missing runners</t>
        </r>
      </text>
    </comment>
    <comment ref="BR2" authorId="1" shapeId="0" xr:uid="{00000000-0006-0000-0100-000013000000}">
      <text>
        <r>
          <rPr>
            <b/>
            <sz val="9"/>
            <color indexed="81"/>
            <rFont val="Tahoma"/>
            <family val="2"/>
          </rPr>
          <t>Marc:</t>
        </r>
        <r>
          <rPr>
            <sz val="9"/>
            <color indexed="81"/>
            <rFont val="Tahoma"/>
            <family val="2"/>
          </rPr>
          <t xml:space="preserve">
Returns number of points, but only if it is relevant to the allocation of league points, i.e. same league points, and same number of missing runners</t>
        </r>
      </text>
    </comment>
    <comment ref="BS2" authorId="1" shapeId="0" xr:uid="{00000000-0006-0000-0100-000014000000}">
      <text>
        <r>
          <rPr>
            <b/>
            <sz val="9"/>
            <color indexed="81"/>
            <rFont val="Tahoma"/>
            <family val="2"/>
          </rPr>
          <t>Marc:</t>
        </r>
        <r>
          <rPr>
            <sz val="9"/>
            <color indexed="81"/>
            <rFont val="Tahoma"/>
            <family val="2"/>
          </rPr>
          <t xml:space="preserve">
Allocation of league points to each team. If true tie, it shares the keague points for the relevant teams</t>
        </r>
      </text>
    </comment>
  </commentList>
</comments>
</file>

<file path=xl/sharedStrings.xml><?xml version="1.0" encoding="utf-8"?>
<sst xmlns="http://schemas.openxmlformats.org/spreadsheetml/2006/main" count="1063" uniqueCount="401">
  <si>
    <t>Pool A</t>
  </si>
  <si>
    <t>Colchester</t>
  </si>
  <si>
    <t>Gt Bentley</t>
  </si>
  <si>
    <t>Harwich</t>
  </si>
  <si>
    <t>Ipswich</t>
  </si>
  <si>
    <t>Springfield</t>
  </si>
  <si>
    <t>Tiptree</t>
  </si>
  <si>
    <t>Pool B</t>
  </si>
  <si>
    <t>Witham</t>
  </si>
  <si>
    <t>Hadleigh</t>
  </si>
  <si>
    <t>Halstead</t>
  </si>
  <si>
    <t>Mid Essex</t>
  </si>
  <si>
    <t>CATs</t>
  </si>
  <si>
    <t>Missing Runner Men</t>
  </si>
  <si>
    <t>Missing Runner Lady</t>
  </si>
  <si>
    <t>POS</t>
  </si>
  <si>
    <t xml:space="preserve">POOL A - MEN </t>
  </si>
  <si>
    <t>TEAM SCORE</t>
  </si>
  <si>
    <t xml:space="preserve">POOL A - WOMEN </t>
  </si>
  <si>
    <t xml:space="preserve">POOL B - MEN </t>
  </si>
  <si>
    <t>Missing</t>
  </si>
  <si>
    <t xml:space="preserve">POOL B - WOMEN </t>
  </si>
  <si>
    <t>LEAGUE POSITIONS</t>
  </si>
  <si>
    <t>M/F COMB</t>
  </si>
  <si>
    <t>PTS</t>
  </si>
  <si>
    <t>POOL A</t>
  </si>
  <si>
    <t>POOL B</t>
  </si>
  <si>
    <t>Men Team claims</t>
  </si>
  <si>
    <t>Ladies team claims</t>
  </si>
  <si>
    <t>Rank</t>
  </si>
  <si>
    <t>Ipswich Jaffa</t>
  </si>
  <si>
    <t>Colchester Harriers</t>
  </si>
  <si>
    <t>Great Bentley</t>
  </si>
  <si>
    <t>Rank Ladies</t>
  </si>
  <si>
    <t>Rank Men</t>
  </si>
  <si>
    <t>Team Men</t>
  </si>
  <si>
    <t>Total Men</t>
  </si>
  <si>
    <t>Team ladies</t>
  </si>
  <si>
    <t>Total Ladies</t>
  </si>
  <si>
    <t>Position heading</t>
  </si>
  <si>
    <t>Sorting rank</t>
  </si>
  <si>
    <t>Display</t>
  </si>
  <si>
    <t>Combined Points</t>
  </si>
  <si>
    <t>Combined total</t>
  </si>
  <si>
    <t>GB</t>
  </si>
  <si>
    <t>HAR</t>
  </si>
  <si>
    <t>IPS</t>
  </si>
  <si>
    <t>COL</t>
  </si>
  <si>
    <t>TIP</t>
  </si>
  <si>
    <t>Pre race league total</t>
  </si>
  <si>
    <t>HAD</t>
  </si>
  <si>
    <t>HAL</t>
  </si>
  <si>
    <t>MEC</t>
  </si>
  <si>
    <t>WIT</t>
  </si>
  <si>
    <t>CAT</t>
  </si>
  <si>
    <t>Men Ind'l claims</t>
  </si>
  <si>
    <t>Ladies Ind'l claims</t>
  </si>
  <si>
    <t>Gt. Bentley</t>
  </si>
  <si>
    <t>CATS</t>
  </si>
  <si>
    <t>Mark Lawes</t>
  </si>
  <si>
    <t>Edward Skinner</t>
  </si>
  <si>
    <t>Vicky Knight</t>
  </si>
  <si>
    <t>Before race</t>
  </si>
  <si>
    <t>After race finishes</t>
  </si>
  <si>
    <t>- If they don't match it is likely to be an 'adding up' issue by the club, or a typo on the inputs, so investigate which one it is and correct where necessary</t>
  </si>
  <si>
    <t xml:space="preserve">Sense check the Team Results page </t>
  </si>
  <si>
    <t>If any numbers have a red background this means that this number is being claimed more than once, and this should be investigated and corrected</t>
  </si>
  <si>
    <t>As you start to receive the individual scoring sheets from the clubs, start entering these on the Mens and Ladies results sheets</t>
  </si>
  <si>
    <t>Once all the numbers are entered, sort the list in an ascending order of the finishing positions. Then remove all of the other rows with information in.</t>
  </si>
  <si>
    <t>OPEN</t>
  </si>
  <si>
    <t>V70</t>
  </si>
  <si>
    <t>V40</t>
  </si>
  <si>
    <t>V65</t>
  </si>
  <si>
    <t>V45</t>
  </si>
  <si>
    <t>V55</t>
  </si>
  <si>
    <t>V50</t>
  </si>
  <si>
    <t>V60</t>
  </si>
  <si>
    <t>Race Results calculation and display fields</t>
  </si>
  <si>
    <t>League positions calculation and display fields</t>
  </si>
  <si>
    <t>Diff'tor</t>
  </si>
  <si>
    <t>Used to sort</t>
  </si>
  <si>
    <t>Used for display</t>
  </si>
  <si>
    <t>Points</t>
  </si>
  <si>
    <t>Once you start to receive the team scoring sheets, enter the scoring positions in the Input page in the green cells.</t>
  </si>
  <si>
    <t>If the name is not present, enter the name in one of the spare cells against the relevant club name. Create more free spaces if you need to.</t>
  </si>
  <si>
    <t>Check the totals on the Input page (grey cells) against the totals on the scoring sheets handed in by the clubs.</t>
  </si>
  <si>
    <t>Male results</t>
  </si>
  <si>
    <t>Ladies results</t>
  </si>
  <si>
    <t>Male</t>
  </si>
  <si>
    <t>Female</t>
  </si>
  <si>
    <t>Cumulative score</t>
  </si>
  <si>
    <t>Aggregate points</t>
  </si>
  <si>
    <t>League Points</t>
  </si>
  <si>
    <t>Morven Hurding</t>
  </si>
  <si>
    <t>Differentiator (1st stage missing runners, then exact tie)</t>
  </si>
  <si>
    <t>Applies MR criteria</t>
  </si>
  <si>
    <t>Notional difference for true ties</t>
  </si>
  <si>
    <t>Differentiator (1st stage cumulative sxcores,  then missing runners, then exact tie)</t>
  </si>
  <si>
    <t>If show points</t>
  </si>
  <si>
    <t>Prepare the spreadsheet for its final publication</t>
  </si>
  <si>
    <t>Email the publication version of the spreadsheet to the clubs.</t>
  </si>
  <si>
    <t>Mandy Graves</t>
  </si>
  <si>
    <t>Aaron Graves</t>
  </si>
  <si>
    <t>V75</t>
  </si>
  <si>
    <t>x</t>
  </si>
  <si>
    <t>Charlie McCarthy</t>
  </si>
  <si>
    <t>Gavin Race</t>
  </si>
  <si>
    <t>Jeff Higgon</t>
  </si>
  <si>
    <t>Kevin Fitchett</t>
  </si>
  <si>
    <t>Matt Doran</t>
  </si>
  <si>
    <t>Phil Sanderson</t>
  </si>
  <si>
    <t>Robin Brookes</t>
  </si>
  <si>
    <t>Simon Garner</t>
  </si>
  <si>
    <t>William RoxbyClarke</t>
  </si>
  <si>
    <t>Christina Pretty</t>
  </si>
  <si>
    <t>Elspeth Knott</t>
  </si>
  <si>
    <t>Karen Stapleton</t>
  </si>
  <si>
    <t xml:space="preserve">Once the last runner has finished, liaise with the marshals giving out the discs to determing the next number for men and ladies, and </t>
  </si>
  <si>
    <t>The names of the overwhelming majority of runners are already present. Correct any typing errors in the names.</t>
  </si>
  <si>
    <t>Send the 'reset' handover spreadsheet to the next host club</t>
  </si>
  <si>
    <t>Ensure the current league totals are correct for each of the clubs in the section in columns T&amp;U on the Input page</t>
  </si>
  <si>
    <t>Paul Graves</t>
  </si>
  <si>
    <t>Angela Dellar</t>
  </si>
  <si>
    <t>Dave Spain</t>
  </si>
  <si>
    <t>Chris Seymour</t>
  </si>
  <si>
    <t>Myles Coulson</t>
  </si>
  <si>
    <t>Justin Ruggles</t>
  </si>
  <si>
    <t>Craig Vernon</t>
  </si>
  <si>
    <t>John Clarke</t>
  </si>
  <si>
    <t>Lorna Pettifer</t>
  </si>
  <si>
    <t>Sharon Skidmore</t>
  </si>
  <si>
    <t>Alex Archer</t>
  </si>
  <si>
    <t>Jamie Bennett</t>
  </si>
  <si>
    <t>Duncan Chenery</t>
  </si>
  <si>
    <t>Phil Davies</t>
  </si>
  <si>
    <t>Alan Jackson</t>
  </si>
  <si>
    <t>Chris Servant</t>
  </si>
  <si>
    <t>Peter Squirrell</t>
  </si>
  <si>
    <t>John Thorpe</t>
  </si>
  <si>
    <t>Keith Tilley</t>
  </si>
  <si>
    <t>Paul Wain</t>
  </si>
  <si>
    <t>Alec Wright</t>
  </si>
  <si>
    <t>Marion Bennett</t>
  </si>
  <si>
    <t>Alice Goodwin</t>
  </si>
  <si>
    <t>Terri Green</t>
  </si>
  <si>
    <t>Julie Haselwood</t>
  </si>
  <si>
    <t>Val Jennings</t>
  </si>
  <si>
    <t>Jennifer Wright</t>
  </si>
  <si>
    <t>Charlie Keitch</t>
  </si>
  <si>
    <t>Adam Smith</t>
  </si>
  <si>
    <t>Fiona Gosling</t>
  </si>
  <si>
    <t>Sue Wright</t>
  </si>
  <si>
    <t>Justine Sheekey</t>
  </si>
  <si>
    <t>Claudia Keitch</t>
  </si>
  <si>
    <t>Nathan Roulson</t>
  </si>
  <si>
    <t>Sam Wolton</t>
  </si>
  <si>
    <t>Julian Catmull</t>
  </si>
  <si>
    <t>Luke Fitz-John</t>
  </si>
  <si>
    <t>Mark Jeffrey</t>
  </si>
  <si>
    <t>Paul Broome</t>
  </si>
  <si>
    <t>Peter Chubb</t>
  </si>
  <si>
    <t>Tim Brockington</t>
  </si>
  <si>
    <t>Hilda O'Kelly</t>
  </si>
  <si>
    <t>Imogen Ovenden</t>
  </si>
  <si>
    <t>Isobel Gowers</t>
  </si>
  <si>
    <t>John Scaife</t>
  </si>
  <si>
    <t>Paul Gardiner</t>
  </si>
  <si>
    <t>Steve Hunt</t>
  </si>
  <si>
    <t>Stuart Hunt</t>
  </si>
  <si>
    <t>Elizabeth Stewart</t>
  </si>
  <si>
    <t>Penny Clarke</t>
  </si>
  <si>
    <t>Karen Flowers</t>
  </si>
  <si>
    <t>Natalie Lilley</t>
  </si>
  <si>
    <t>Angela Read</t>
  </si>
  <si>
    <t>Vicki Riley</t>
  </si>
  <si>
    <t>Dawn Shilling</t>
  </si>
  <si>
    <t>James Attenborough</t>
  </si>
  <si>
    <t>Mark Austin</t>
  </si>
  <si>
    <t>Owen Dare</t>
  </si>
  <si>
    <t>Scott Darney</t>
  </si>
  <si>
    <t>Sean Darney</t>
  </si>
  <si>
    <t>Richard Green</t>
  </si>
  <si>
    <t>Daniel Griffiths</t>
  </si>
  <si>
    <t>Andrew Lager</t>
  </si>
  <si>
    <t>Gavin Laws</t>
  </si>
  <si>
    <t>Chris Martin</t>
  </si>
  <si>
    <t>Heydon Mizon</t>
  </si>
  <si>
    <t>Andrew Notley</t>
  </si>
  <si>
    <t>Andrew Read</t>
  </si>
  <si>
    <t>Stephen Sawyer</t>
  </si>
  <si>
    <t>Simon Scott</t>
  </si>
  <si>
    <t>Ross Silverton</t>
  </si>
  <si>
    <t>Andrew Smith</t>
  </si>
  <si>
    <t>Giles Sowerby</t>
  </si>
  <si>
    <t>Michael John Struthers</t>
  </si>
  <si>
    <t>Damien Walsh</t>
  </si>
  <si>
    <t>Alex Elliott</t>
  </si>
  <si>
    <t>Arthur Whiston</t>
  </si>
  <si>
    <t>Cameron Humphries</t>
  </si>
  <si>
    <t>Chris Stevenson</t>
  </si>
  <si>
    <t>Colin Ridley</t>
  </si>
  <si>
    <t>Craig Mitchell</t>
  </si>
  <si>
    <t>David Hilson</t>
  </si>
  <si>
    <t>Gary Licence</t>
  </si>
  <si>
    <t>Jerry Walder</t>
  </si>
  <si>
    <t>Michael Smith</t>
  </si>
  <si>
    <t>Robert Smith</t>
  </si>
  <si>
    <t>William Radley</t>
  </si>
  <si>
    <t>Ellie Cumner</t>
  </si>
  <si>
    <t>enter these in the missing runner cells on the Input page (F23/F24)</t>
  </si>
  <si>
    <t xml:space="preserve">Sort the Mens and Ladies results sheets by Club (ascending) as the first level, and Runner name (ascending) as the second level </t>
  </si>
  <si>
    <t>Update the league points on the new Inputs Page based on the results of your race.</t>
  </si>
  <si>
    <t>This ensures that any new names that were added are alphabetically sorted for the next race.</t>
  </si>
  <si>
    <t>SPR</t>
  </si>
  <si>
    <t>X</t>
  </si>
  <si>
    <t xml:space="preserve">Chris Harvey </t>
  </si>
  <si>
    <t>David Cahill</t>
  </si>
  <si>
    <t>Glenn Hobbs</t>
  </si>
  <si>
    <t xml:space="preserve">Rob Milburn </t>
  </si>
  <si>
    <t>Jo Hobbs</t>
  </si>
  <si>
    <t>Rosanna  Holden</t>
  </si>
  <si>
    <t>Nigel Eden</t>
  </si>
  <si>
    <t>Paul Clark</t>
  </si>
  <si>
    <t>Stuart Harris</t>
  </si>
  <si>
    <t>Theo Gardiner</t>
  </si>
  <si>
    <t>William Haining</t>
  </si>
  <si>
    <t>Eleanor Mayne</t>
  </si>
  <si>
    <t>Heidi Hogan-Steele</t>
  </si>
  <si>
    <t>Lily Gilby</t>
  </si>
  <si>
    <t>Victoria Primmer</t>
  </si>
  <si>
    <t>Adam Toyne</t>
  </si>
  <si>
    <t>Chris Warren</t>
  </si>
  <si>
    <t>Dave  Jones</t>
  </si>
  <si>
    <t>David Wright</t>
  </si>
  <si>
    <t>Dean Pepper</t>
  </si>
  <si>
    <t>Joshua Beaumont</t>
  </si>
  <si>
    <t>Mark  Harris</t>
  </si>
  <si>
    <t>Martin Cotton</t>
  </si>
  <si>
    <t>Mike Vincent</t>
  </si>
  <si>
    <t>Paul Hollidge</t>
  </si>
  <si>
    <t>Phil Presland</t>
  </si>
  <si>
    <t>Richard Moor</t>
  </si>
  <si>
    <t>Tomasz  Komorowski</t>
  </si>
  <si>
    <t>Deborah Hollidge</t>
  </si>
  <si>
    <t>Lisa Briggs</t>
  </si>
  <si>
    <t>Magdelena Komorowska</t>
  </si>
  <si>
    <t>Tonie  Wilson</t>
  </si>
  <si>
    <t>Tricia Stacey</t>
  </si>
  <si>
    <t xml:space="preserve">Vicky Presland </t>
  </si>
  <si>
    <t>Ryan McNeill</t>
  </si>
  <si>
    <t>Nathalie Hooper</t>
  </si>
  <si>
    <t>Samantha Cooper</t>
  </si>
  <si>
    <t>Victoria Tapp</t>
  </si>
  <si>
    <t xml:space="preserve">Alan Gardner </t>
  </si>
  <si>
    <t>Chris Barker</t>
  </si>
  <si>
    <t>Graeme Knott</t>
  </si>
  <si>
    <t xml:space="preserve">Kim Pretty </t>
  </si>
  <si>
    <t>Michael Knowles</t>
  </si>
  <si>
    <t>Sam GoodingMatthews</t>
  </si>
  <si>
    <t>Sean Smith</t>
  </si>
  <si>
    <t>Jodi Thomas</t>
  </si>
  <si>
    <t>Lauren Race</t>
  </si>
  <si>
    <t>Jack Noble</t>
  </si>
  <si>
    <t>Matthew Bennett</t>
  </si>
  <si>
    <t>Steve Fraser-Lim</t>
  </si>
  <si>
    <t>Steve Shaw</t>
  </si>
  <si>
    <t>Annabel Brown</t>
  </si>
  <si>
    <t>Lisa Clarke</t>
  </si>
  <si>
    <t>Benjamin Leeds</t>
  </si>
  <si>
    <t>David Leeds</t>
  </si>
  <si>
    <t>Teresa Flannigan</t>
  </si>
  <si>
    <t>Virginia Willis</t>
  </si>
  <si>
    <t>David Rayner</t>
  </si>
  <si>
    <t>Dean McLeod</t>
  </si>
  <si>
    <t>Ian Cardy</t>
  </si>
  <si>
    <t>Scott Dryden</t>
  </si>
  <si>
    <t>Glen Head</t>
  </si>
  <si>
    <t>Jeffrey Fairfull</t>
  </si>
  <si>
    <t>Peter Banks</t>
  </si>
  <si>
    <t>Philip Nicholls</t>
  </si>
  <si>
    <t>Jodie Wells</t>
  </si>
  <si>
    <t>Susan Archer</t>
  </si>
  <si>
    <t>Ben o'Leary</t>
  </si>
  <si>
    <t>David Carey</t>
  </si>
  <si>
    <t>Dean Whittaker</t>
  </si>
  <si>
    <t>Rupert Bulgin</t>
  </si>
  <si>
    <t>Sam Hajder</t>
  </si>
  <si>
    <t>Shane Ketteridge</t>
  </si>
  <si>
    <t>Tom Warman</t>
  </si>
  <si>
    <t>Angela Wray</t>
  </si>
  <si>
    <t>Celine Elson</t>
  </si>
  <si>
    <t>Fiona Collins</t>
  </si>
  <si>
    <t>Lysia Jiggins</t>
  </si>
  <si>
    <t>Print or jot down the results and hand to the person who will call these out</t>
  </si>
  <si>
    <t>Save a 'handover' copy version of the spreadsheet at this point, i.e. before you start deleting runners who did not take part in the current race.</t>
  </si>
  <si>
    <r>
      <t xml:space="preserve">Save a </t>
    </r>
    <r>
      <rPr>
        <b/>
        <i/>
        <u/>
        <sz val="12"/>
        <color rgb="FFFF0000"/>
        <rFont val="Calibri"/>
        <family val="2"/>
        <scheme val="minor"/>
      </rPr>
      <t>separate</t>
    </r>
    <r>
      <rPr>
        <b/>
        <i/>
        <sz val="12"/>
        <color rgb="FFFF0000"/>
        <rFont val="Calibri"/>
        <family val="2"/>
        <scheme val="minor"/>
      </rPr>
      <t xml:space="preserve"> publication version of the spreadsheet (do not save over the first copy you made in step 12)</t>
    </r>
  </si>
  <si>
    <r>
      <t xml:space="preserve">Open the handover version of the spreadsheet and delete all your inputs (i.e. finishing positions / missing runner no's) you made on the </t>
    </r>
    <r>
      <rPr>
        <b/>
        <sz val="11"/>
        <color theme="1"/>
        <rFont val="Calibri"/>
        <family val="2"/>
        <scheme val="minor"/>
      </rPr>
      <t>Input</t>
    </r>
    <r>
      <rPr>
        <sz val="11"/>
        <color theme="1"/>
        <rFont val="Calibri"/>
        <family val="2"/>
        <scheme val="minor"/>
      </rPr>
      <t xml:space="preserve"> page and </t>
    </r>
    <r>
      <rPr>
        <b/>
        <sz val="11"/>
        <color theme="1"/>
        <rFont val="Calibri"/>
        <family val="2"/>
        <scheme val="minor"/>
      </rPr>
      <t>Mens</t>
    </r>
    <r>
      <rPr>
        <sz val="11"/>
        <color theme="1"/>
        <rFont val="Calibri"/>
        <family val="2"/>
        <scheme val="minor"/>
      </rPr>
      <t xml:space="preserve"> and </t>
    </r>
    <r>
      <rPr>
        <b/>
        <sz val="11"/>
        <color theme="1"/>
        <rFont val="Calibri"/>
        <family val="2"/>
        <scheme val="minor"/>
      </rPr>
      <t>Ladies results</t>
    </r>
    <r>
      <rPr>
        <sz val="11"/>
        <color theme="1"/>
        <rFont val="Calibri"/>
        <family val="2"/>
        <scheme val="minor"/>
      </rPr>
      <t xml:space="preserve"> sheets</t>
    </r>
  </si>
  <si>
    <t>Save the handover version.</t>
  </si>
  <si>
    <t>HOST CLUB SHOULD READ THESE NOTES AHEAD OF THEIR RACE SO THEY ARE FAMILIAR WITH WHAT TO DO</t>
  </si>
  <si>
    <t>Emily Smith</t>
  </si>
  <si>
    <t>Dianne Beer</t>
  </si>
  <si>
    <t>Sarah Overington</t>
  </si>
  <si>
    <t>Karen Beazeley</t>
  </si>
  <si>
    <t>Claire Collins</t>
  </si>
  <si>
    <t>Sarah Edgar</t>
  </si>
  <si>
    <t>Deborah Hitching</t>
  </si>
  <si>
    <t>Vic Spain</t>
  </si>
  <si>
    <t>Alex Benson</t>
  </si>
  <si>
    <t>Simon Handley</t>
  </si>
  <si>
    <t>Samuel Irungu</t>
  </si>
  <si>
    <t>Neo Stacey</t>
  </si>
  <si>
    <t>Daniel Hoe</t>
  </si>
  <si>
    <t xml:space="preserve">Taliesin Stevenson </t>
  </si>
  <si>
    <t>Donna Howard</t>
  </si>
  <si>
    <t>Jessica Cowie</t>
  </si>
  <si>
    <t xml:space="preserve">Amy Milburn </t>
  </si>
  <si>
    <t>Jacquie King</t>
  </si>
  <si>
    <t>Caitlin  Masterson</t>
  </si>
  <si>
    <t>Heather Rose</t>
  </si>
  <si>
    <t>Roanna Vickers</t>
  </si>
  <si>
    <t>Oliver Gifford</t>
  </si>
  <si>
    <t>Tom Konarzewski</t>
  </si>
  <si>
    <t>Matthew Rose</t>
  </si>
  <si>
    <t>Peter Pearce</t>
  </si>
  <si>
    <t>Donna  Parker</t>
  </si>
  <si>
    <t>Lucy Jay</t>
  </si>
  <si>
    <t>Adam Chamberlin</t>
  </si>
  <si>
    <t>Stuart Price</t>
  </si>
  <si>
    <t>Andrew  Stewart</t>
  </si>
  <si>
    <t>Dan Roughan</t>
  </si>
  <si>
    <t>Don Wilson</t>
  </si>
  <si>
    <t>Gavin  Ripton</t>
  </si>
  <si>
    <t>James North</t>
  </si>
  <si>
    <t>Mike Smith</t>
  </si>
  <si>
    <t>Perry  James</t>
  </si>
  <si>
    <t>Reece Hearn</t>
  </si>
  <si>
    <t>Stephen  Metson</t>
  </si>
  <si>
    <t>Hayley Lamkin</t>
  </si>
  <si>
    <t>Claire Mathieson</t>
  </si>
  <si>
    <t>Lil O Dea</t>
  </si>
  <si>
    <t>Ruby  Francis</t>
  </si>
  <si>
    <t xml:space="preserve">Tracy Lawrie </t>
  </si>
  <si>
    <t>Joe Belshaw</t>
  </si>
  <si>
    <t>Mark  Lloyd</t>
  </si>
  <si>
    <t xml:space="preserve">Nick Lawrie </t>
  </si>
  <si>
    <t>Richard  Newman</t>
  </si>
  <si>
    <t>Hassan Ahdich</t>
  </si>
  <si>
    <t>Jason Evans</t>
  </si>
  <si>
    <t>James Parr</t>
  </si>
  <si>
    <t>Laura Cason</t>
  </si>
  <si>
    <t>Amanda Mortimer</t>
  </si>
  <si>
    <t>Rachael Page</t>
  </si>
  <si>
    <t>Natasha Smith</t>
  </si>
  <si>
    <t>Sue  Clarke</t>
  </si>
  <si>
    <t>David Reaves</t>
  </si>
  <si>
    <t>Lionel Ginea</t>
  </si>
  <si>
    <t>Paul  Tawn</t>
  </si>
  <si>
    <t>Lisa Allum</t>
  </si>
  <si>
    <t>Sally  Banyard</t>
  </si>
  <si>
    <t>Emma Hodson</t>
  </si>
  <si>
    <t>James  Caulkett</t>
  </si>
  <si>
    <t>Timothy Huxtable</t>
  </si>
  <si>
    <t>Matthew  Windsor</t>
  </si>
  <si>
    <t>Ian Cuthbert</t>
  </si>
  <si>
    <t>Jamie Davidson</t>
  </si>
  <si>
    <t>Glen  Waller</t>
  </si>
  <si>
    <t>Claudia Baba</t>
  </si>
  <si>
    <t>Maggie Mason</t>
  </si>
  <si>
    <t>Nadia McLeod</t>
  </si>
  <si>
    <t>Caroliena Cameron</t>
  </si>
  <si>
    <t>Freya Wilcox</t>
  </si>
  <si>
    <t>Wendy Kellet</t>
  </si>
  <si>
    <t>Kath Bishop</t>
  </si>
  <si>
    <t>Holly Weir</t>
  </si>
  <si>
    <t>Matt Thomas</t>
  </si>
  <si>
    <t>Macer Twydell</t>
  </si>
  <si>
    <t>Bob Bardell</t>
  </si>
  <si>
    <t>Guy Fairweather</t>
  </si>
  <si>
    <t>Harry Solomon</t>
  </si>
  <si>
    <t>Matthew Rees</t>
  </si>
  <si>
    <t>Doug McGilvery</t>
  </si>
  <si>
    <t>Tom Higgins</t>
  </si>
  <si>
    <t>Piers Markwich</t>
  </si>
  <si>
    <t>Martin West</t>
  </si>
  <si>
    <t>Mark Jasper</t>
  </si>
  <si>
    <t>Scott Young</t>
  </si>
  <si>
    <t>Daniel King</t>
  </si>
  <si>
    <t>John Legge</t>
  </si>
  <si>
    <t>Richard Taylor</t>
  </si>
  <si>
    <t xml:space="preserve">Charlie Nicholls </t>
  </si>
  <si>
    <t>Damiel Moyes-Dally</t>
  </si>
  <si>
    <t>Gina Sudaby</t>
  </si>
  <si>
    <t>Dawn Hooper</t>
  </si>
  <si>
    <t>Allen Smalls</t>
  </si>
  <si>
    <t>Helen Wilson</t>
  </si>
  <si>
    <t>Lydia Cunningham</t>
  </si>
  <si>
    <t>Bradley Doe</t>
  </si>
  <si>
    <t>Karen Pickering</t>
  </si>
  <si>
    <t>Maryann Sycamore</t>
  </si>
  <si>
    <t>Nicholas Booth</t>
  </si>
  <si>
    <t>Ashley Lovebridge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</si>
</sst>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0.0000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theme="0" tint="-0.34998626667073579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b/>
      <i/>
      <sz val="12"/>
      <color rgb="FFFF0000"/>
      <name val="Calibri"/>
      <family val="2"/>
      <scheme val="minor"/>
    </font>
    <font>
      <b/>
      <i/>
      <u/>
      <sz val="12"/>
      <color rgb="FFFF0000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5" fillId="0" borderId="0"/>
    <xf numFmtId="0" fontId="16" fillId="0" borderId="0"/>
    <xf numFmtId="43" fontId="5" fillId="0" borderId="0" applyFont="0" applyFill="0" applyBorder="0" applyAlignment="0" applyProtection="0"/>
    <xf numFmtId="0" fontId="18" fillId="0" borderId="0"/>
    <xf numFmtId="0" fontId="5" fillId="0" borderId="0"/>
    <xf numFmtId="0" fontId="5" fillId="0" borderId="0"/>
    <xf numFmtId="0" fontId="17" fillId="0" borderId="0"/>
  </cellStyleXfs>
  <cellXfs count="14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Continuous" wrapText="1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1" xfId="0" applyFont="1" applyBorder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3" xfId="0" applyFont="1" applyBorder="1" applyProtection="1">
      <protection locked="0"/>
    </xf>
    <xf numFmtId="0" fontId="6" fillId="0" borderId="0" xfId="0" applyFont="1" applyProtection="1">
      <protection locked="0"/>
    </xf>
    <xf numFmtId="0" fontId="5" fillId="0" borderId="2" xfId="0" applyFont="1" applyBorder="1" applyProtection="1"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9" fillId="0" borderId="0" xfId="0" applyFont="1"/>
    <xf numFmtId="164" fontId="9" fillId="0" borderId="0" xfId="0" applyNumberFormat="1" applyFont="1"/>
    <xf numFmtId="0" fontId="10" fillId="0" borderId="0" xfId="0" applyFont="1" applyAlignment="1" applyProtection="1">
      <alignment horizontal="centerContinuous" wrapText="1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wrapText="1"/>
    </xf>
    <xf numFmtId="0" fontId="9" fillId="2" borderId="0" xfId="0" applyFont="1" applyFill="1" applyAlignment="1">
      <alignment wrapText="1"/>
    </xf>
    <xf numFmtId="0" fontId="9" fillId="2" borderId="0" xfId="0" applyFont="1" applyFill="1"/>
    <xf numFmtId="164" fontId="9" fillId="2" borderId="0" xfId="0" applyNumberFormat="1" applyFont="1" applyFill="1"/>
    <xf numFmtId="0" fontId="9" fillId="2" borderId="0" xfId="0" applyFont="1" applyFill="1" applyAlignment="1">
      <alignment horizontal="center" vertical="center"/>
    </xf>
    <xf numFmtId="164" fontId="9" fillId="2" borderId="0" xfId="0" applyNumberFormat="1" applyFont="1" applyFill="1" applyAlignment="1">
      <alignment vertical="center"/>
    </xf>
    <xf numFmtId="0" fontId="9" fillId="3" borderId="0" xfId="0" applyFont="1" applyFill="1" applyAlignment="1">
      <alignment wrapText="1"/>
    </xf>
    <xf numFmtId="0" fontId="9" fillId="3" borderId="0" xfId="0" applyFont="1" applyFill="1"/>
    <xf numFmtId="164" fontId="9" fillId="3" borderId="0" xfId="0" applyNumberFormat="1" applyFont="1" applyFill="1"/>
    <xf numFmtId="0" fontId="0" fillId="3" borderId="0" xfId="0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164" fontId="9" fillId="3" borderId="0" xfId="0" applyNumberFormat="1" applyFont="1" applyFill="1" applyAlignment="1">
      <alignment vertical="center"/>
    </xf>
    <xf numFmtId="164" fontId="9" fillId="3" borderId="0" xfId="0" applyNumberFormat="1" applyFont="1" applyFill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1" fontId="9" fillId="3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0" xfId="0" applyFont="1"/>
    <xf numFmtId="0" fontId="12" fillId="0" borderId="0" xfId="1" applyFont="1"/>
    <xf numFmtId="0" fontId="0" fillId="0" borderId="0" xfId="0" quotePrefix="1"/>
    <xf numFmtId="0" fontId="14" fillId="0" borderId="0" xfId="1" applyFont="1" applyAlignment="1">
      <alignment horizontal="left"/>
    </xf>
    <xf numFmtId="0" fontId="13" fillId="0" borderId="0" xfId="1" applyFont="1" applyAlignment="1">
      <alignment horizontal="left"/>
    </xf>
    <xf numFmtId="0" fontId="14" fillId="0" borderId="0" xfId="1" applyFont="1" applyAlignment="1">
      <alignment horizontal="center"/>
    </xf>
    <xf numFmtId="0" fontId="14" fillId="0" borderId="0" xfId="1" applyFont="1"/>
    <xf numFmtId="0" fontId="2" fillId="6" borderId="1" xfId="0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2" xfId="0" applyBorder="1"/>
    <xf numFmtId="0" fontId="0" fillId="0" borderId="8" xfId="0" applyBorder="1"/>
    <xf numFmtId="0" fontId="0" fillId="0" borderId="5" xfId="0" applyBorder="1" applyAlignment="1">
      <alignment vertical="center"/>
    </xf>
    <xf numFmtId="0" fontId="0" fillId="0" borderId="9" xfId="0" applyBorder="1"/>
    <xf numFmtId="0" fontId="0" fillId="0" borderId="6" xfId="0" applyBorder="1"/>
    <xf numFmtId="0" fontId="15" fillId="0" borderId="0" xfId="0" applyFont="1"/>
    <xf numFmtId="0" fontId="9" fillId="5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vertical="center"/>
    </xf>
    <xf numFmtId="0" fontId="0" fillId="5" borderId="1" xfId="0" applyFill="1" applyBorder="1"/>
    <xf numFmtId="0" fontId="9" fillId="5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/>
    </xf>
    <xf numFmtId="0" fontId="11" fillId="4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4" borderId="5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wrapText="1"/>
    </xf>
    <xf numFmtId="0" fontId="0" fillId="0" borderId="11" xfId="0" applyBorder="1" applyAlignment="1">
      <alignment horizontal="center"/>
    </xf>
    <xf numFmtId="1" fontId="9" fillId="4" borderId="1" xfId="0" applyNumberFormat="1" applyFont="1" applyFill="1" applyBorder="1" applyAlignment="1">
      <alignment horizontal="center" vertical="center"/>
    </xf>
    <xf numFmtId="164" fontId="9" fillId="2" borderId="0" xfId="0" applyNumberFormat="1" applyFont="1" applyFill="1" applyAlignment="1">
      <alignment horizontal="center" vertical="center"/>
    </xf>
    <xf numFmtId="0" fontId="10" fillId="0" borderId="0" xfId="0" applyFont="1" applyAlignment="1" applyProtection="1">
      <alignment horizontal="center" wrapText="1"/>
      <protection locked="0"/>
    </xf>
    <xf numFmtId="165" fontId="9" fillId="4" borderId="1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vertical="center" wrapText="1"/>
    </xf>
    <xf numFmtId="0" fontId="9" fillId="4" borderId="9" xfId="0" applyFont="1" applyFill="1" applyBorder="1" applyAlignment="1">
      <alignment vertical="center" wrapText="1"/>
    </xf>
    <xf numFmtId="0" fontId="9" fillId="4" borderId="6" xfId="0" applyFont="1" applyFill="1" applyBorder="1" applyAlignment="1">
      <alignment vertical="center" wrapText="1"/>
    </xf>
    <xf numFmtId="0" fontId="21" fillId="4" borderId="1" xfId="0" applyFont="1" applyFill="1" applyBorder="1" applyAlignment="1">
      <alignment horizontal="center" vertical="center"/>
    </xf>
    <xf numFmtId="0" fontId="12" fillId="0" borderId="0" xfId="1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/>
    </xf>
    <xf numFmtId="0" fontId="13" fillId="0" borderId="0" xfId="1" applyFont="1"/>
    <xf numFmtId="0" fontId="23" fillId="5" borderId="1" xfId="0" applyFont="1" applyFill="1" applyBorder="1" applyAlignment="1">
      <alignment vertical="center" wrapText="1"/>
    </xf>
    <xf numFmtId="0" fontId="23" fillId="5" borderId="1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vertical="center" wrapText="1"/>
    </xf>
    <xf numFmtId="0" fontId="23" fillId="3" borderId="0" xfId="0" applyFont="1" applyFill="1" applyAlignment="1">
      <alignment vertical="center"/>
    </xf>
    <xf numFmtId="0" fontId="23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vertical="center"/>
    </xf>
    <xf numFmtId="0" fontId="17" fillId="0" borderId="0" xfId="7"/>
    <xf numFmtId="0" fontId="17" fillId="0" borderId="0" xfId="7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6" fillId="0" borderId="0" xfId="0" applyFont="1"/>
    <xf numFmtId="0" fontId="24" fillId="0" borderId="0" xfId="0" applyFont="1"/>
    <xf numFmtId="0" fontId="28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7" xfId="0" applyBorder="1"/>
    <xf numFmtId="0" fontId="17" fillId="0" borderId="1" xfId="7" applyBorder="1"/>
    <xf numFmtId="0" fontId="25" fillId="0" borderId="17" xfId="0" applyFont="1" applyBorder="1"/>
    <xf numFmtId="0" fontId="17" fillId="0" borderId="17" xfId="7" applyBorder="1"/>
    <xf numFmtId="0" fontId="25" fillId="0" borderId="1" xfId="0" applyFont="1" applyBorder="1"/>
    <xf numFmtId="0" fontId="17" fillId="0" borderId="1" xfId="7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3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9" fillId="3" borderId="5" xfId="0" applyFont="1" applyFill="1" applyBorder="1" applyAlignment="1">
      <alignment horizontal="center" wrapText="1"/>
    </xf>
    <xf numFmtId="0" fontId="9" fillId="3" borderId="9" xfId="0" applyFont="1" applyFill="1" applyBorder="1" applyAlignment="1">
      <alignment horizontal="center" wrapText="1"/>
    </xf>
    <xf numFmtId="0" fontId="9" fillId="3" borderId="6" xfId="0" applyFont="1" applyFill="1" applyBorder="1" applyAlignment="1">
      <alignment horizontal="center" wrapText="1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8">
    <cellStyle name="Comma 2" xfId="3" xr:uid="{00000000-0005-0000-0000-000000000000}"/>
    <cellStyle name="Excel Built-in Normal" xfId="7" xr:uid="{00000000-0005-0000-0000-000001000000}"/>
    <cellStyle name="Normal" xfId="0" builtinId="0"/>
    <cellStyle name="Normal 2" xfId="1" xr:uid="{00000000-0005-0000-0000-000003000000}"/>
    <cellStyle name="Normal 3" xfId="2" xr:uid="{00000000-0005-0000-0000-000004000000}"/>
    <cellStyle name="Normal 3 2" xfId="5" xr:uid="{00000000-0005-0000-0000-000005000000}"/>
    <cellStyle name="Normal 4" xfId="4" xr:uid="{00000000-0005-0000-0000-000006000000}"/>
    <cellStyle name="Normal 4 2" xfId="6" xr:uid="{00000000-0005-0000-0000-000007000000}"/>
  </cellStyles>
  <dxfs count="3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8"/>
  <sheetViews>
    <sheetView showGridLines="0" topLeftCell="A21" workbookViewId="0">
      <selection activeCell="R34" sqref="R34"/>
    </sheetView>
  </sheetViews>
  <sheetFormatPr defaultRowHeight="14.5" x14ac:dyDescent="0.35"/>
  <cols>
    <col min="1" max="1" width="3.453125" customWidth="1"/>
  </cols>
  <sheetData>
    <row r="1" spans="1:2" ht="21" x14ac:dyDescent="0.5">
      <c r="A1" s="114" t="s">
        <v>298</v>
      </c>
    </row>
    <row r="3" spans="1:2" x14ac:dyDescent="0.35">
      <c r="B3" s="1" t="s">
        <v>62</v>
      </c>
    </row>
    <row r="4" spans="1:2" x14ac:dyDescent="0.35">
      <c r="A4">
        <v>1</v>
      </c>
      <c r="B4" t="s">
        <v>120</v>
      </c>
    </row>
    <row r="6" spans="1:2" x14ac:dyDescent="0.35">
      <c r="B6" s="1" t="s">
        <v>63</v>
      </c>
    </row>
    <row r="7" spans="1:2" x14ac:dyDescent="0.35">
      <c r="A7">
        <v>2</v>
      </c>
      <c r="B7" t="s">
        <v>83</v>
      </c>
    </row>
    <row r="9" spans="1:2" x14ac:dyDescent="0.35">
      <c r="A9">
        <v>3</v>
      </c>
      <c r="B9" t="s">
        <v>66</v>
      </c>
    </row>
    <row r="11" spans="1:2" x14ac:dyDescent="0.35">
      <c r="A11">
        <v>4</v>
      </c>
      <c r="B11" t="s">
        <v>117</v>
      </c>
    </row>
    <row r="12" spans="1:2" x14ac:dyDescent="0.35">
      <c r="B12" t="s">
        <v>209</v>
      </c>
    </row>
    <row r="14" spans="1:2" x14ac:dyDescent="0.35">
      <c r="A14">
        <v>5</v>
      </c>
      <c r="B14" t="s">
        <v>85</v>
      </c>
    </row>
    <row r="15" spans="1:2" x14ac:dyDescent="0.35">
      <c r="B15" s="47" t="s">
        <v>64</v>
      </c>
    </row>
    <row r="17" spans="1:7" x14ac:dyDescent="0.35">
      <c r="A17">
        <v>6</v>
      </c>
      <c r="B17" t="s">
        <v>65</v>
      </c>
    </row>
    <row r="19" spans="1:7" x14ac:dyDescent="0.35">
      <c r="A19">
        <v>7</v>
      </c>
      <c r="B19" t="s">
        <v>293</v>
      </c>
    </row>
    <row r="21" spans="1:7" x14ac:dyDescent="0.35">
      <c r="A21">
        <v>8</v>
      </c>
      <c r="B21" t="s">
        <v>67</v>
      </c>
    </row>
    <row r="23" spans="1:7" x14ac:dyDescent="0.35">
      <c r="A23">
        <v>9</v>
      </c>
      <c r="B23" t="s">
        <v>118</v>
      </c>
    </row>
    <row r="25" spans="1:7" x14ac:dyDescent="0.35">
      <c r="A25">
        <v>10</v>
      </c>
      <c r="B25" t="s">
        <v>84</v>
      </c>
    </row>
    <row r="27" spans="1:7" x14ac:dyDescent="0.35">
      <c r="A27">
        <v>11</v>
      </c>
      <c r="B27" t="s">
        <v>66</v>
      </c>
    </row>
    <row r="29" spans="1:7" ht="15.5" x14ac:dyDescent="0.35">
      <c r="A29" s="112">
        <v>12</v>
      </c>
      <c r="B29" s="112" t="s">
        <v>294</v>
      </c>
      <c r="C29" s="113"/>
      <c r="D29" s="113"/>
      <c r="E29" s="113"/>
      <c r="F29" s="113"/>
      <c r="G29" s="113"/>
    </row>
    <row r="30" spans="1:7" x14ac:dyDescent="0.35">
      <c r="A30" s="113"/>
      <c r="B30" s="113"/>
      <c r="C30" s="113"/>
      <c r="D30" s="113"/>
      <c r="E30" s="113"/>
      <c r="F30" s="113"/>
      <c r="G30" s="113"/>
    </row>
    <row r="31" spans="1:7" x14ac:dyDescent="0.35">
      <c r="A31">
        <v>13</v>
      </c>
      <c r="B31" t="s">
        <v>68</v>
      </c>
    </row>
    <row r="33" spans="1:13" x14ac:dyDescent="0.35">
      <c r="A33">
        <v>14</v>
      </c>
      <c r="B33" t="s">
        <v>99</v>
      </c>
    </row>
    <row r="35" spans="1:13" ht="15.5" x14ac:dyDescent="0.35">
      <c r="A35" s="112">
        <v>15</v>
      </c>
      <c r="B35" s="112" t="s">
        <v>295</v>
      </c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</row>
    <row r="37" spans="1:13" x14ac:dyDescent="0.35">
      <c r="A37">
        <v>16</v>
      </c>
      <c r="B37" t="s">
        <v>100</v>
      </c>
    </row>
    <row r="39" spans="1:13" x14ac:dyDescent="0.35">
      <c r="A39">
        <v>17</v>
      </c>
      <c r="B39" t="s">
        <v>296</v>
      </c>
    </row>
    <row r="41" spans="1:13" x14ac:dyDescent="0.35">
      <c r="A41">
        <v>18</v>
      </c>
      <c r="B41" t="s">
        <v>210</v>
      </c>
    </row>
    <row r="42" spans="1:13" x14ac:dyDescent="0.35">
      <c r="B42" t="s">
        <v>212</v>
      </c>
    </row>
    <row r="44" spans="1:13" x14ac:dyDescent="0.35">
      <c r="A44">
        <v>19</v>
      </c>
      <c r="B44" t="s">
        <v>211</v>
      </c>
    </row>
    <row r="46" spans="1:13" x14ac:dyDescent="0.35">
      <c r="A46">
        <v>20</v>
      </c>
      <c r="B46" t="s">
        <v>297</v>
      </c>
    </row>
    <row r="48" spans="1:13" x14ac:dyDescent="0.35">
      <c r="A48">
        <v>21</v>
      </c>
      <c r="B48" t="s">
        <v>119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E24"/>
  <sheetViews>
    <sheetView showGridLines="0" topLeftCell="A9" zoomScaleNormal="100" workbookViewId="0">
      <selection activeCell="U20" sqref="U20"/>
    </sheetView>
  </sheetViews>
  <sheetFormatPr defaultRowHeight="14.5" x14ac:dyDescent="0.35"/>
  <cols>
    <col min="1" max="1" width="10.81640625" customWidth="1"/>
    <col min="2" max="3" width="6.1796875" customWidth="1"/>
    <col min="4" max="4" width="1.1796875" customWidth="1"/>
    <col min="5" max="6" width="6.1796875" customWidth="1"/>
    <col min="7" max="7" width="1.1796875" customWidth="1"/>
    <col min="8" max="9" width="6.1796875" customWidth="1"/>
    <col min="10" max="10" width="1.1796875" customWidth="1"/>
    <col min="11" max="12" width="6.1796875" customWidth="1"/>
    <col min="13" max="13" width="1.1796875" customWidth="1"/>
    <col min="14" max="15" width="6.1796875" customWidth="1"/>
    <col min="16" max="16" width="1.1796875" customWidth="1"/>
    <col min="17" max="18" width="6.1796875" customWidth="1"/>
    <col min="19" max="22" width="5.81640625" customWidth="1"/>
    <col min="23" max="23" width="5.81640625" hidden="1" customWidth="1"/>
    <col min="24" max="24" width="6.1796875" style="21" hidden="1" customWidth="1"/>
    <col min="25" max="25" width="4.1796875" style="21" hidden="1" customWidth="1"/>
    <col min="26" max="26" width="5.1796875" style="21" hidden="1" customWidth="1"/>
    <col min="27" max="27" width="3" style="22" hidden="1" customWidth="1"/>
    <col min="28" max="28" width="4.1796875" style="21" hidden="1" customWidth="1"/>
    <col min="29" max="29" width="5.81640625" style="21" hidden="1" customWidth="1"/>
    <col min="30" max="30" width="8.81640625" style="21" hidden="1" customWidth="1"/>
    <col min="31" max="31" width="5.81640625" style="21" hidden="1" customWidth="1"/>
    <col min="32" max="32" width="6.1796875" style="21" hidden="1" customWidth="1"/>
    <col min="33" max="33" width="4.1796875" style="21" hidden="1" customWidth="1"/>
    <col min="34" max="34" width="8.1796875" style="21" hidden="1" customWidth="1"/>
    <col min="35" max="35" width="4.1796875" style="21" hidden="1" customWidth="1"/>
    <col min="36" max="36" width="4.1796875" style="24" hidden="1" customWidth="1"/>
    <col min="37" max="37" width="4.1796875" style="21" hidden="1" customWidth="1"/>
    <col min="38" max="38" width="5.453125" hidden="1" customWidth="1"/>
    <col min="39" max="39" width="6.1796875" hidden="1" customWidth="1"/>
    <col min="40" max="40" width="5.1796875" hidden="1" customWidth="1"/>
    <col min="41" max="41" width="5.453125" hidden="1" customWidth="1"/>
    <col min="42" max="42" width="3" style="22" hidden="1" customWidth="1"/>
    <col min="43" max="43" width="5.453125" hidden="1" customWidth="1"/>
    <col min="44" max="44" width="7.1796875" hidden="1" customWidth="1"/>
    <col min="45" max="45" width="8.54296875" hidden="1" customWidth="1"/>
    <col min="46" max="46" width="6.1796875" hidden="1" customWidth="1"/>
    <col min="47" max="47" width="6.453125" hidden="1" customWidth="1"/>
    <col min="48" max="48" width="3" style="2" hidden="1" customWidth="1"/>
    <col min="49" max="49" width="8" hidden="1" customWidth="1"/>
    <col min="50" max="50" width="3.81640625" hidden="1" customWidth="1"/>
    <col min="51" max="51" width="3.81640625" style="43" hidden="1" customWidth="1"/>
    <col min="52" max="53" width="3" style="24" hidden="1" customWidth="1"/>
    <col min="54" max="54" width="8.81640625" style="24" hidden="1" customWidth="1"/>
    <col min="55" max="55" width="9.1796875" style="24" hidden="1" customWidth="1"/>
    <col min="56" max="56" width="7.81640625" style="24" hidden="1" customWidth="1"/>
    <col min="57" max="58" width="6.81640625" style="24" hidden="1" customWidth="1"/>
    <col min="59" max="59" width="10.54296875" style="24" hidden="1" customWidth="1"/>
    <col min="60" max="60" width="6.1796875" style="24" hidden="1" customWidth="1"/>
    <col min="61" max="61" width="8.1796875" style="24" hidden="1" customWidth="1"/>
    <col min="62" max="62" width="7.1796875" style="24" hidden="1" customWidth="1"/>
    <col min="63" max="64" width="5.453125" style="24" hidden="1" customWidth="1"/>
    <col min="65" max="65" width="7.453125" style="24" hidden="1" customWidth="1"/>
    <col min="66" max="66" width="4.1796875" style="24" hidden="1" customWidth="1"/>
    <col min="67" max="67" width="9.1796875" style="24" hidden="1" customWidth="1"/>
    <col min="68" max="69" width="4.1796875" style="2" hidden="1" customWidth="1"/>
    <col min="70" max="70" width="5.54296875" style="24" hidden="1" customWidth="1"/>
    <col min="71" max="71" width="5" style="24" hidden="1" customWidth="1"/>
    <col min="72" max="72" width="3" style="24" hidden="1" customWidth="1"/>
    <col min="73" max="73" width="5.81640625" hidden="1" customWidth="1"/>
    <col min="74" max="74" width="7.1796875" hidden="1" customWidth="1"/>
    <col min="75" max="75" width="7.54296875" hidden="1" customWidth="1"/>
    <col min="76" max="76" width="9.1796875" hidden="1" customWidth="1"/>
    <col min="77" max="77" width="4.453125" hidden="1" customWidth="1"/>
    <col min="78" max="78" width="3.1796875" hidden="1" customWidth="1"/>
    <col min="79" max="79" width="4.1796875" hidden="1" customWidth="1"/>
    <col min="80" max="80" width="5.453125" hidden="1" customWidth="1"/>
    <col min="81" max="81" width="4.1796875" hidden="1" customWidth="1"/>
    <col min="82" max="83" width="9.1796875" hidden="1" customWidth="1"/>
  </cols>
  <sheetData>
    <row r="1" spans="2:83" ht="18.5" x14ac:dyDescent="0.45">
      <c r="B1" s="59" t="s">
        <v>0</v>
      </c>
      <c r="E1" s="1"/>
      <c r="H1" s="1"/>
      <c r="K1" s="1"/>
      <c r="N1" s="1"/>
      <c r="Q1" s="1"/>
      <c r="W1" s="131" t="s">
        <v>86</v>
      </c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L1" s="131" t="s">
        <v>87</v>
      </c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BA1" s="124" t="s">
        <v>77</v>
      </c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69"/>
      <c r="BU1" s="124" t="s">
        <v>78</v>
      </c>
      <c r="BV1" s="124"/>
      <c r="BW1" s="124"/>
      <c r="BX1" s="124"/>
      <c r="BY1" s="124"/>
      <c r="BZ1" s="124"/>
      <c r="CA1" s="124"/>
      <c r="CB1" s="124"/>
      <c r="CC1" s="124"/>
      <c r="CD1" s="124"/>
      <c r="CE1" s="124"/>
    </row>
    <row r="2" spans="2:83" ht="44.25" customHeight="1" x14ac:dyDescent="0.35">
      <c r="B2" s="137" t="s">
        <v>1</v>
      </c>
      <c r="C2" s="138"/>
      <c r="E2" s="137" t="s">
        <v>2</v>
      </c>
      <c r="F2" s="138"/>
      <c r="H2" s="137" t="s">
        <v>3</v>
      </c>
      <c r="I2" s="138"/>
      <c r="K2" s="137" t="s">
        <v>4</v>
      </c>
      <c r="L2" s="138"/>
      <c r="N2" s="137" t="s">
        <v>5</v>
      </c>
      <c r="O2" s="138"/>
      <c r="Q2" s="137" t="s">
        <v>8</v>
      </c>
      <c r="R2" s="138"/>
      <c r="T2" s="126" t="s">
        <v>49</v>
      </c>
      <c r="U2" s="126"/>
      <c r="W2" s="31" t="s">
        <v>40</v>
      </c>
      <c r="X2" s="31" t="s">
        <v>39</v>
      </c>
      <c r="Y2" s="31" t="s">
        <v>34</v>
      </c>
      <c r="Z2" s="32" t="s">
        <v>35</v>
      </c>
      <c r="AA2" s="33"/>
      <c r="AB2" s="31" t="s">
        <v>36</v>
      </c>
      <c r="AC2" s="31" t="s">
        <v>95</v>
      </c>
      <c r="AD2" s="31" t="s">
        <v>96</v>
      </c>
      <c r="AE2" s="31" t="s">
        <v>20</v>
      </c>
      <c r="AF2" s="31"/>
      <c r="AG2" s="132" t="s">
        <v>41</v>
      </c>
      <c r="AH2" s="132"/>
      <c r="AI2" s="132"/>
      <c r="AJ2" s="132"/>
      <c r="AK2" s="25"/>
      <c r="AL2" s="26" t="s">
        <v>40</v>
      </c>
      <c r="AM2" s="26" t="s">
        <v>39</v>
      </c>
      <c r="AN2" s="26" t="s">
        <v>33</v>
      </c>
      <c r="AO2" s="27" t="s">
        <v>37</v>
      </c>
      <c r="AP2" s="28"/>
      <c r="AQ2" s="26" t="s">
        <v>38</v>
      </c>
      <c r="AR2" s="26" t="s">
        <v>95</v>
      </c>
      <c r="AS2" s="26" t="s">
        <v>96</v>
      </c>
      <c r="AT2" s="26" t="s">
        <v>20</v>
      </c>
      <c r="AU2" s="26"/>
      <c r="AV2" s="133" t="s">
        <v>41</v>
      </c>
      <c r="AW2" s="133"/>
      <c r="AX2" s="133"/>
      <c r="AY2" s="133"/>
      <c r="BA2" s="64" t="s">
        <v>29</v>
      </c>
      <c r="BB2" s="65"/>
      <c r="BC2" s="66" t="s">
        <v>42</v>
      </c>
      <c r="BD2" s="66" t="s">
        <v>43</v>
      </c>
      <c r="BE2" s="127" t="s">
        <v>97</v>
      </c>
      <c r="BF2" s="128"/>
      <c r="BG2" s="128"/>
      <c r="BH2" s="128"/>
      <c r="BI2" s="129"/>
      <c r="BJ2" s="70" t="s">
        <v>81</v>
      </c>
      <c r="BK2" s="70" t="s">
        <v>80</v>
      </c>
      <c r="BL2" s="66" t="s">
        <v>82</v>
      </c>
      <c r="BM2" s="66" t="s">
        <v>98</v>
      </c>
      <c r="BN2" s="87"/>
      <c r="BO2" s="88"/>
      <c r="BP2" s="88"/>
      <c r="BQ2" s="88"/>
      <c r="BR2" s="88"/>
      <c r="BS2" s="89"/>
      <c r="BU2" s="60" t="s">
        <v>40</v>
      </c>
      <c r="BV2" s="60" t="s">
        <v>39</v>
      </c>
      <c r="BW2" s="60" t="s">
        <v>33</v>
      </c>
      <c r="BX2" s="61"/>
      <c r="BY2" s="62"/>
      <c r="BZ2" s="63" t="s">
        <v>79</v>
      </c>
      <c r="CA2" s="62"/>
      <c r="CB2" s="125" t="s">
        <v>41</v>
      </c>
      <c r="CC2" s="125"/>
      <c r="CD2" s="125"/>
      <c r="CE2" s="125"/>
    </row>
    <row r="3" spans="2:83" ht="30.75" customHeight="1" x14ac:dyDescent="0.35">
      <c r="B3" s="52">
        <v>4</v>
      </c>
      <c r="C3" s="52">
        <v>1</v>
      </c>
      <c r="E3" s="52">
        <v>5</v>
      </c>
      <c r="F3" s="52">
        <v>12</v>
      </c>
      <c r="H3" s="52">
        <v>7</v>
      </c>
      <c r="I3" s="52">
        <v>25</v>
      </c>
      <c r="K3" s="52">
        <v>1</v>
      </c>
      <c r="L3" s="52">
        <v>2</v>
      </c>
      <c r="N3" s="52">
        <v>12</v>
      </c>
      <c r="O3" s="52">
        <v>4</v>
      </c>
      <c r="Q3" s="52">
        <v>2</v>
      </c>
      <c r="R3" s="52">
        <v>15</v>
      </c>
      <c r="T3" s="44" t="s">
        <v>47</v>
      </c>
      <c r="U3" s="75">
        <v>5</v>
      </c>
      <c r="W3" s="34">
        <f>RANK(AD3,$AD$3:$AD$8,1)</f>
        <v>3</v>
      </c>
      <c r="X3" s="35">
        <f>IF(COUNTIF(Y$3:$Y8,Y3)&gt;1,CONCATENATE(Y3&amp;"="),Y3)</f>
        <v>3</v>
      </c>
      <c r="Y3" s="35">
        <f>RANK(AC3,$AC$3:$AC$8,1)</f>
        <v>3</v>
      </c>
      <c r="Z3" s="105" t="s">
        <v>31</v>
      </c>
      <c r="AA3" s="36">
        <v>0.1</v>
      </c>
      <c r="AB3" s="35">
        <f>SUM(B3:B10)</f>
        <v>214</v>
      </c>
      <c r="AC3" s="37">
        <f>AB3+(AE3*1000)</f>
        <v>214</v>
      </c>
      <c r="AD3" s="37">
        <f>AC3+AA3</f>
        <v>214.1</v>
      </c>
      <c r="AE3" s="42">
        <f>IF(COUNTIF(B3:B10,$F$23)=0,0,COUNTIF(B3:B10,$F$23))</f>
        <v>0</v>
      </c>
      <c r="AF3" s="35">
        <v>1</v>
      </c>
      <c r="AG3" s="38">
        <f>VLOOKUP(AF3,$W$3:$AB$8,2,FALSE)</f>
        <v>1</v>
      </c>
      <c r="AH3" s="39" t="str">
        <f>VLOOKUP(AF3,$W$3:$AB$8,4,FALSE)</f>
        <v>Witham</v>
      </c>
      <c r="AI3" s="38">
        <f t="shared" ref="AI3:AI8" si="0">VLOOKUP(AF3,$W$3:$AB$8,6,FALSE)</f>
        <v>157</v>
      </c>
      <c r="AJ3" s="38">
        <f>VLOOKUP(AF3,$W$3:$AE$8,9,FALSE)</f>
        <v>0</v>
      </c>
      <c r="AK3" s="24"/>
      <c r="AL3" s="29">
        <f>RANK(AS3,$AS$3:$AS$8,1)</f>
        <v>1</v>
      </c>
      <c r="AM3" s="29">
        <f>IF(COUNTIF($AN$3:AN8,AN3)&gt;1,CONCATENATE(AN3&amp;"="),AN3)</f>
        <v>1</v>
      </c>
      <c r="AN3" s="29">
        <f>RANK(AR3,$AR$3:$AR$8,1)</f>
        <v>1</v>
      </c>
      <c r="AO3" s="107" t="s">
        <v>31</v>
      </c>
      <c r="AP3" s="30">
        <v>0.1</v>
      </c>
      <c r="AQ3" s="29">
        <f>SUM(C3:C6)</f>
        <v>19</v>
      </c>
      <c r="AR3" s="29">
        <f>AQ3+(AT3*1000)</f>
        <v>19</v>
      </c>
      <c r="AS3" s="84">
        <f>AR3+AP3</f>
        <v>19.100000000000001</v>
      </c>
      <c r="AT3" s="29">
        <f>IF(COUNTIF(C3:C6,$F$24)=0,0,COUNTIF(C3:C6,$F$24))</f>
        <v>0</v>
      </c>
      <c r="AU3" s="29">
        <v>1</v>
      </c>
      <c r="AV3" s="40">
        <f>VLOOKUP(AU3,$AL$3:$AQ$8,2,FALSE)</f>
        <v>1</v>
      </c>
      <c r="AW3" s="41" t="str">
        <f>VLOOKUP(AU3,$AL$3:$AQ$8,4,FALSE)</f>
        <v>Colchester Harriers</v>
      </c>
      <c r="AX3" s="41">
        <f>VLOOKUP(AU3,$AL$3:$AQ$8,6,FALSE)</f>
        <v>19</v>
      </c>
      <c r="AY3" s="40">
        <f>VLOOKUP(AU3,$AL$3:$AT$8,9,FALSE)</f>
        <v>0</v>
      </c>
      <c r="BA3" s="65">
        <f>RANK(BI3,$BI$3:$BI$8,1)</f>
        <v>1</v>
      </c>
      <c r="BB3" s="104" t="s">
        <v>31</v>
      </c>
      <c r="BC3" s="65">
        <f>Y3+AN3</f>
        <v>4</v>
      </c>
      <c r="BD3" s="65">
        <f t="shared" ref="BD3:BD8" si="1">AB3+AQ3</f>
        <v>233</v>
      </c>
      <c r="BE3" s="65">
        <f>BC3+(BF3*1000)</f>
        <v>4</v>
      </c>
      <c r="BF3" s="83">
        <f>AT3+AE3</f>
        <v>0</v>
      </c>
      <c r="BG3" s="86">
        <f>BE3+(BD3/10000)</f>
        <v>4.0232999999999999</v>
      </c>
      <c r="BH3" s="65">
        <f>IF(COUNTIF($BG$3:$BG$8,BG3)=1,0,0.0001*BK3)</f>
        <v>0</v>
      </c>
      <c r="BI3" s="86">
        <f>BG3+BH3</f>
        <v>4.0232999999999999</v>
      </c>
      <c r="BJ3" s="65">
        <f>RANK((LARGE($BG$3:$BG$8,6)),$BG$3:$BG$8,1)</f>
        <v>1</v>
      </c>
      <c r="BK3" s="90">
        <v>1</v>
      </c>
      <c r="BL3" s="90">
        <v>6</v>
      </c>
      <c r="BM3" s="65">
        <f>VLOOKUP(BK3,$BA$3:$BF$8,5,FALSE)+(VLOOKUP(BK3,$BA$3:$BF$8,6,FALSE)/100)</f>
        <v>4</v>
      </c>
      <c r="BN3" s="68">
        <f t="shared" ref="BN3:BN8" si="2">IF(COUNTIF($BJ$3:$BJ$8,BJ3)&gt;1,CONCATENATE(BJ3&amp;"="),BJ3)</f>
        <v>1</v>
      </c>
      <c r="BO3" s="72" t="str">
        <f t="shared" ref="BO3:BO8" si="3">VLOOKUP(BK3,$BA$3:$BB$8,2,FALSE)</f>
        <v>Colchester Harriers</v>
      </c>
      <c r="BP3" s="68">
        <f t="shared" ref="BP3:BP8" si="4">VLOOKUP(BK3,$BA$3:$BD$8,3,FALSE)</f>
        <v>4</v>
      </c>
      <c r="BQ3" s="68">
        <f t="shared" ref="BQ3:BQ8" si="5">VLOOKUP(BK3,$BA$3:$BF$8,6,FALSE)</f>
        <v>0</v>
      </c>
      <c r="BR3" s="68">
        <f>IF(COUNTIF($BM$3:$BM$8,BM3)=1,"",VLOOKUP(BK3,$BA$3:$BD$8,4,FALSE))</f>
        <v>233</v>
      </c>
      <c r="BS3" s="68">
        <f t="shared" ref="BS3:BS8" si="6">IF(COUNTIF($BJ$3:$BJ$8,BJ3)&gt;1,(SUMIF($BJ$3:$BJ$8,BJ3,$BL$3:$BL$8))/COUNTIF($BJ$3:$BJ$8,BJ3),BL3)</f>
        <v>6</v>
      </c>
      <c r="BU3" s="63">
        <f>RANK(CA3,$CA$3:$CA$8)</f>
        <v>2</v>
      </c>
      <c r="BV3" s="63" t="str">
        <f>IF(COUNTIF($BW$3:$BW$8,BW3)&gt;1,CONCATENATE(BW3&amp;"="),BW3)</f>
        <v>1=</v>
      </c>
      <c r="BW3" s="63">
        <f>RANK(BY3,$BY$3:$BY$8)</f>
        <v>1</v>
      </c>
      <c r="BX3" s="101" t="s">
        <v>31</v>
      </c>
      <c r="BY3" s="63">
        <f t="shared" ref="BY3:BY8" si="7">U3+VLOOKUP(BX3,$BO$3:$BS$8,5,FALSE)</f>
        <v>11</v>
      </c>
      <c r="BZ3" s="63">
        <v>0.1</v>
      </c>
      <c r="CA3" s="63">
        <f>BY3+BZ3</f>
        <v>11.1</v>
      </c>
      <c r="CB3" s="63">
        <v>1</v>
      </c>
      <c r="CC3" s="63" t="str">
        <f>VLOOKUP($CB3,$BU$3:$BY$8,2,FALSE)</f>
        <v>1=</v>
      </c>
      <c r="CD3" s="71" t="str">
        <f>VLOOKUP($CB3,$BU$3:$BY$8,4,FALSE)</f>
        <v>Ipswich Jaffa</v>
      </c>
      <c r="CE3" s="63">
        <f>VLOOKUP($CB3,$BU$3:$BY$8,5,FALSE)</f>
        <v>11</v>
      </c>
    </row>
    <row r="4" spans="2:83" ht="30.75" customHeight="1" x14ac:dyDescent="0.35">
      <c r="B4" s="52">
        <v>6</v>
      </c>
      <c r="C4" s="52">
        <v>3</v>
      </c>
      <c r="E4" s="52">
        <v>8</v>
      </c>
      <c r="F4" s="52">
        <v>24</v>
      </c>
      <c r="H4" s="52">
        <v>17</v>
      </c>
      <c r="I4" s="52">
        <v>31</v>
      </c>
      <c r="K4" s="52">
        <v>11</v>
      </c>
      <c r="L4" s="52">
        <v>14</v>
      </c>
      <c r="N4" s="52">
        <v>28</v>
      </c>
      <c r="O4" s="52">
        <v>13</v>
      </c>
      <c r="Q4" s="52">
        <v>10</v>
      </c>
      <c r="R4" s="52">
        <v>26</v>
      </c>
      <c r="T4" s="44" t="s">
        <v>44</v>
      </c>
      <c r="U4" s="75">
        <v>3</v>
      </c>
      <c r="W4" s="34">
        <f t="shared" ref="W4:W8" si="8">RANK(AD4,$AD$3:$AD$8,1)</f>
        <v>6</v>
      </c>
      <c r="X4" s="35">
        <f>IF(COUNTIF(Y$3:$Y9,Y4)&gt;1,CONCATENATE(Y4&amp;"="),Y4)</f>
        <v>6</v>
      </c>
      <c r="Y4" s="35">
        <f t="shared" ref="Y4:Y8" si="9">RANK(AC4,$AC$3:$AC$8,1)</f>
        <v>6</v>
      </c>
      <c r="Z4" s="105" t="s">
        <v>32</v>
      </c>
      <c r="AA4" s="36">
        <v>0.2</v>
      </c>
      <c r="AB4" s="35">
        <f>SUM(E3:E10)</f>
        <v>401</v>
      </c>
      <c r="AC4" s="37">
        <f t="shared" ref="AC4:AC8" si="10">AB4+(AE4*1000)</f>
        <v>401</v>
      </c>
      <c r="AD4" s="37">
        <f t="shared" ref="AD4:AD8" si="11">AC4+AA4</f>
        <v>401.2</v>
      </c>
      <c r="AE4" s="42">
        <f>IF(COUNTIF(E3:E10,$F$23)=0,0,COUNTIF(E3:E10,$F$23))</f>
        <v>0</v>
      </c>
      <c r="AF4" s="35">
        <v>2</v>
      </c>
      <c r="AG4" s="38">
        <f t="shared" ref="AG4:AG8" si="12">VLOOKUP(AF4,$W$3:$AB$8,2,FALSE)</f>
        <v>2</v>
      </c>
      <c r="AH4" s="39" t="str">
        <f t="shared" ref="AH4:AH8" si="13">VLOOKUP(AF4,$W$3:$AB$8,4,FALSE)</f>
        <v>Ipswich Jaffa</v>
      </c>
      <c r="AI4" s="38">
        <f t="shared" si="0"/>
        <v>200</v>
      </c>
      <c r="AJ4" s="38">
        <f t="shared" ref="AJ4:AJ8" si="14">VLOOKUP(AF4,$W$3:$AE$8,9,FALSE)</f>
        <v>0</v>
      </c>
      <c r="AK4" s="24"/>
      <c r="AL4" s="29">
        <f t="shared" ref="AL4:AL8" si="15">RANK(AS4,$AS$3:$AS$8,1)</f>
        <v>4</v>
      </c>
      <c r="AM4" s="29">
        <f>IF(COUNTIF($AN$3:AN9,AN4)&gt;1,CONCATENATE(AN4&amp;"="),AN4)</f>
        <v>4</v>
      </c>
      <c r="AN4" s="29">
        <f t="shared" ref="AN4:AN8" si="16">RANK(AR4,$AR$3:$AR$8,1)</f>
        <v>4</v>
      </c>
      <c r="AO4" s="107" t="s">
        <v>32</v>
      </c>
      <c r="AP4" s="30">
        <v>0.2</v>
      </c>
      <c r="AQ4" s="29">
        <f>SUM(F3:F6)</f>
        <v>102</v>
      </c>
      <c r="AR4" s="29">
        <f t="shared" ref="AR4:AR8" si="17">AQ4+(AT4*1000)</f>
        <v>102</v>
      </c>
      <c r="AS4" s="84">
        <f t="shared" ref="AS4:AS8" si="18">AR4+AP4</f>
        <v>102.2</v>
      </c>
      <c r="AT4" s="29">
        <f>IF(COUNTIF(F3:F6,$F$24)=0,0,COUNTIF(F3:F6,$F$24))</f>
        <v>0</v>
      </c>
      <c r="AU4" s="29">
        <v>2</v>
      </c>
      <c r="AV4" s="40">
        <f t="shared" ref="AV4:AV8" si="19">VLOOKUP(AU4,$AL$3:$AQ$8,2,FALSE)</f>
        <v>2</v>
      </c>
      <c r="AW4" s="41" t="str">
        <f t="shared" ref="AW4:AW8" si="20">VLOOKUP(AU4,$AL$3:$AQ$8,4,FALSE)</f>
        <v>Ipswich Jaffa</v>
      </c>
      <c r="AX4" s="41">
        <f t="shared" ref="AX4:AX8" si="21">VLOOKUP(AU4,$AL$3:$AQ$8,6,FALSE)</f>
        <v>52</v>
      </c>
      <c r="AY4" s="40">
        <f t="shared" ref="AY4:AY8" si="22">VLOOKUP(AU4,$AL$3:$AT$8,9,FALSE)</f>
        <v>0</v>
      </c>
      <c r="BA4" s="65">
        <f t="shared" ref="BA4:BA8" si="23">RANK(BI4,$BI$3:$BI$8,1)</f>
        <v>6</v>
      </c>
      <c r="BB4" s="104" t="s">
        <v>32</v>
      </c>
      <c r="BC4" s="65">
        <f t="shared" ref="BC4:BC8" si="24">Y4+AN4</f>
        <v>10</v>
      </c>
      <c r="BD4" s="65">
        <f t="shared" si="1"/>
        <v>503</v>
      </c>
      <c r="BE4" s="65">
        <f t="shared" ref="BE4:BE8" si="25">BC4+(BF4*1000)</f>
        <v>10</v>
      </c>
      <c r="BF4" s="83">
        <f t="shared" ref="BF4:BF8" si="26">AT4+AE4</f>
        <v>0</v>
      </c>
      <c r="BG4" s="86">
        <f t="shared" ref="BG4:BG8" si="27">BE4+(BD4/10000)</f>
        <v>10.0503</v>
      </c>
      <c r="BH4" s="65">
        <f t="shared" ref="BH4:BH8" si="28">IF(COUNTIF($BG$3:$BG$8,BG4)=1,0,0.0001*BK4)</f>
        <v>0</v>
      </c>
      <c r="BI4" s="86">
        <f t="shared" ref="BI4:BI8" si="29">BG4+BH4</f>
        <v>10.0503</v>
      </c>
      <c r="BJ4" s="65">
        <f>RANK((LARGE($BG$3:$BG$8,5)),$BG$3:$BG$8,1)</f>
        <v>2</v>
      </c>
      <c r="BK4" s="90">
        <v>2</v>
      </c>
      <c r="BL4" s="90">
        <v>5</v>
      </c>
      <c r="BM4" s="65">
        <f t="shared" ref="BM4:BM8" si="30">VLOOKUP(BK4,$BA$3:$BF$8,5,FALSE)+(VLOOKUP(BK4,$BA$3:$BF$8,6,FALSE)/100)</f>
        <v>4</v>
      </c>
      <c r="BN4" s="68">
        <f t="shared" si="2"/>
        <v>2</v>
      </c>
      <c r="BO4" s="72" t="str">
        <f t="shared" si="3"/>
        <v>Ipswich Jaffa</v>
      </c>
      <c r="BP4" s="68">
        <f t="shared" si="4"/>
        <v>4</v>
      </c>
      <c r="BQ4" s="68">
        <f t="shared" si="5"/>
        <v>0</v>
      </c>
      <c r="BR4" s="68">
        <f t="shared" ref="BR4:BR8" si="31">IF(COUNTIF($BM$3:$BM$8,BP4)=1,"",VLOOKUP(BK4,$BA$3:$BD$8,4,FALSE))</f>
        <v>252</v>
      </c>
      <c r="BS4" s="68">
        <f t="shared" si="6"/>
        <v>5</v>
      </c>
      <c r="BU4" s="63">
        <f t="shared" ref="BU4:BU8" si="32">RANK(CA4,$CA$3:$CA$8)</f>
        <v>5</v>
      </c>
      <c r="BV4" s="63">
        <f t="shared" ref="BV4:BV8" si="33">IF(COUNTIF($BW$3:$BW$8,BW4)&gt;1,CONCATENATE(BW4&amp;"="),BW4)</f>
        <v>5</v>
      </c>
      <c r="BW4" s="63">
        <f t="shared" ref="BW4:BW8" si="34">RANK(BY4,$BY$3:$BY$8)</f>
        <v>5</v>
      </c>
      <c r="BX4" s="101" t="s">
        <v>32</v>
      </c>
      <c r="BY4" s="63">
        <f t="shared" si="7"/>
        <v>4</v>
      </c>
      <c r="BZ4" s="63">
        <v>0.2</v>
      </c>
      <c r="CA4" s="63">
        <f t="shared" ref="CA4:CA8" si="35">BY4+BZ4</f>
        <v>4.2</v>
      </c>
      <c r="CB4" s="63">
        <v>2</v>
      </c>
      <c r="CC4" s="63" t="str">
        <f t="shared" ref="CC4:CC8" si="36">VLOOKUP($CB4,$BU$3:$BY$8,2,FALSE)</f>
        <v>1=</v>
      </c>
      <c r="CD4" s="71" t="str">
        <f t="shared" ref="CD4:CD8" si="37">VLOOKUP($CB4,$BU$3:$BY$8,4,FALSE)</f>
        <v>Colchester Harriers</v>
      </c>
      <c r="CE4" s="63">
        <f t="shared" ref="CE4:CE8" si="38">VLOOKUP($CB4,$BU$3:$BY$8,5,FALSE)</f>
        <v>11</v>
      </c>
    </row>
    <row r="5" spans="2:83" ht="30.75" customHeight="1" x14ac:dyDescent="0.35">
      <c r="B5" s="52">
        <v>24</v>
      </c>
      <c r="C5" s="52">
        <v>7</v>
      </c>
      <c r="E5" s="52">
        <v>21</v>
      </c>
      <c r="F5" s="52">
        <v>32</v>
      </c>
      <c r="H5" s="52">
        <v>18</v>
      </c>
      <c r="I5" s="52">
        <v>41</v>
      </c>
      <c r="K5" s="52">
        <v>16</v>
      </c>
      <c r="L5" s="52">
        <v>16</v>
      </c>
      <c r="N5" s="52">
        <v>34</v>
      </c>
      <c r="O5" s="52">
        <v>21</v>
      </c>
      <c r="Q5" s="52">
        <v>13</v>
      </c>
      <c r="R5" s="52">
        <v>40</v>
      </c>
      <c r="T5" s="44" t="s">
        <v>45</v>
      </c>
      <c r="U5" s="75">
        <v>1</v>
      </c>
      <c r="W5" s="34">
        <f t="shared" si="8"/>
        <v>4</v>
      </c>
      <c r="X5" s="35">
        <f>IF(COUNTIF(Y$3:$Y10,Y5)&gt;1,CONCATENATE(Y5&amp;"="),Y5)</f>
        <v>4</v>
      </c>
      <c r="Y5" s="35">
        <f t="shared" si="9"/>
        <v>4</v>
      </c>
      <c r="Z5" s="105" t="s">
        <v>3</v>
      </c>
      <c r="AA5" s="36">
        <v>0.3</v>
      </c>
      <c r="AB5" s="35">
        <f>SUM(H3:H10)</f>
        <v>248</v>
      </c>
      <c r="AC5" s="37">
        <f t="shared" si="10"/>
        <v>248</v>
      </c>
      <c r="AD5" s="37">
        <f t="shared" si="11"/>
        <v>248.3</v>
      </c>
      <c r="AE5" s="42">
        <f>IF(COUNTIF(H3:H10,$F$23)=0,0,COUNTIF(H3:H10,$F$23))</f>
        <v>0</v>
      </c>
      <c r="AF5" s="35">
        <v>3</v>
      </c>
      <c r="AG5" s="38">
        <f t="shared" si="12"/>
        <v>3</v>
      </c>
      <c r="AH5" s="39" t="str">
        <f t="shared" si="13"/>
        <v>Colchester Harriers</v>
      </c>
      <c r="AI5" s="38">
        <f t="shared" si="0"/>
        <v>214</v>
      </c>
      <c r="AJ5" s="38">
        <f t="shared" si="14"/>
        <v>0</v>
      </c>
      <c r="AK5" s="24"/>
      <c r="AL5" s="29">
        <f t="shared" si="15"/>
        <v>6</v>
      </c>
      <c r="AM5" s="29">
        <f>IF(COUNTIF($AN$3:AN10,AN5)&gt;1,CONCATENATE(AN5&amp;"="),AN5)</f>
        <v>6</v>
      </c>
      <c r="AN5" s="29">
        <f t="shared" si="16"/>
        <v>6</v>
      </c>
      <c r="AO5" s="107" t="s">
        <v>3</v>
      </c>
      <c r="AP5" s="30">
        <v>0.3</v>
      </c>
      <c r="AQ5" s="29">
        <f>SUM(I3:I6)</f>
        <v>144</v>
      </c>
      <c r="AR5" s="29">
        <f t="shared" si="17"/>
        <v>144</v>
      </c>
      <c r="AS5" s="84">
        <f t="shared" si="18"/>
        <v>144.30000000000001</v>
      </c>
      <c r="AT5" s="29">
        <f>IF(COUNTIF(I3:I6,$F$24)=0,0,COUNTIF(I3:I6,$F$24))</f>
        <v>0</v>
      </c>
      <c r="AU5" s="29">
        <v>3</v>
      </c>
      <c r="AV5" s="40">
        <f t="shared" si="19"/>
        <v>3</v>
      </c>
      <c r="AW5" s="41" t="str">
        <f t="shared" si="20"/>
        <v>Springfield</v>
      </c>
      <c r="AX5" s="41">
        <f t="shared" si="21"/>
        <v>65</v>
      </c>
      <c r="AY5" s="40">
        <f t="shared" si="22"/>
        <v>0</v>
      </c>
      <c r="BA5" s="65">
        <f t="shared" si="23"/>
        <v>5</v>
      </c>
      <c r="BB5" s="104" t="s">
        <v>3</v>
      </c>
      <c r="BC5" s="65">
        <f t="shared" si="24"/>
        <v>10</v>
      </c>
      <c r="BD5" s="65">
        <f t="shared" si="1"/>
        <v>392</v>
      </c>
      <c r="BE5" s="65">
        <f t="shared" si="25"/>
        <v>10</v>
      </c>
      <c r="BF5" s="83">
        <f t="shared" si="26"/>
        <v>0</v>
      </c>
      <c r="BG5" s="86">
        <f t="shared" si="27"/>
        <v>10.039199999999999</v>
      </c>
      <c r="BH5" s="65">
        <f t="shared" si="28"/>
        <v>0</v>
      </c>
      <c r="BI5" s="86">
        <f t="shared" si="29"/>
        <v>10.039199999999999</v>
      </c>
      <c r="BJ5" s="65">
        <f>RANK((LARGE($BG$3:$BG$8,4)),$BG$3:$BG$8,1)</f>
        <v>3</v>
      </c>
      <c r="BK5" s="90">
        <v>3</v>
      </c>
      <c r="BL5" s="90">
        <v>4</v>
      </c>
      <c r="BM5" s="65">
        <f t="shared" si="30"/>
        <v>6</v>
      </c>
      <c r="BN5" s="68">
        <f t="shared" si="2"/>
        <v>3</v>
      </c>
      <c r="BO5" s="72" t="str">
        <f t="shared" si="3"/>
        <v>Witham</v>
      </c>
      <c r="BP5" s="68">
        <f t="shared" si="4"/>
        <v>6</v>
      </c>
      <c r="BQ5" s="68">
        <f t="shared" si="5"/>
        <v>0</v>
      </c>
      <c r="BR5" s="68" t="str">
        <f t="shared" si="31"/>
        <v/>
      </c>
      <c r="BS5" s="68">
        <f t="shared" si="6"/>
        <v>4</v>
      </c>
      <c r="BU5" s="63">
        <f t="shared" si="32"/>
        <v>6</v>
      </c>
      <c r="BV5" s="63">
        <f t="shared" si="33"/>
        <v>6</v>
      </c>
      <c r="BW5" s="63">
        <f t="shared" si="34"/>
        <v>6</v>
      </c>
      <c r="BX5" s="101" t="s">
        <v>3</v>
      </c>
      <c r="BY5" s="63">
        <f t="shared" si="7"/>
        <v>3</v>
      </c>
      <c r="BZ5" s="63">
        <v>0.3</v>
      </c>
      <c r="CA5" s="63">
        <f t="shared" si="35"/>
        <v>3.3</v>
      </c>
      <c r="CB5" s="63">
        <v>3</v>
      </c>
      <c r="CC5" s="63">
        <f t="shared" si="36"/>
        <v>3</v>
      </c>
      <c r="CD5" s="71" t="str">
        <f t="shared" si="37"/>
        <v>Springfield</v>
      </c>
      <c r="CE5" s="63">
        <f t="shared" si="38"/>
        <v>7</v>
      </c>
    </row>
    <row r="6" spans="2:83" ht="30.75" customHeight="1" thickBot="1" x14ac:dyDescent="0.4">
      <c r="B6" s="52">
        <v>29</v>
      </c>
      <c r="C6" s="52">
        <v>8</v>
      </c>
      <c r="E6" s="52">
        <v>53</v>
      </c>
      <c r="F6" s="52">
        <v>34</v>
      </c>
      <c r="H6" s="52">
        <v>20</v>
      </c>
      <c r="I6" s="52">
        <v>47</v>
      </c>
      <c r="K6" s="52">
        <v>19</v>
      </c>
      <c r="L6" s="52">
        <v>20</v>
      </c>
      <c r="N6" s="52">
        <v>43</v>
      </c>
      <c r="O6" s="52">
        <v>27</v>
      </c>
      <c r="Q6" s="52">
        <v>14</v>
      </c>
      <c r="R6" s="52">
        <v>45</v>
      </c>
      <c r="T6" s="44" t="s">
        <v>46</v>
      </c>
      <c r="U6" s="75">
        <v>6</v>
      </c>
      <c r="W6" s="34">
        <f t="shared" si="8"/>
        <v>2</v>
      </c>
      <c r="X6" s="35">
        <f>IF(COUNTIF(Y$3:$Y10,Y6)&gt;1,CONCATENATE(Y6&amp;"="),Y6)</f>
        <v>2</v>
      </c>
      <c r="Y6" s="35">
        <f t="shared" si="9"/>
        <v>2</v>
      </c>
      <c r="Z6" s="105" t="s">
        <v>30</v>
      </c>
      <c r="AA6" s="36">
        <v>0.4</v>
      </c>
      <c r="AB6" s="35">
        <f>SUM(K3:K10)</f>
        <v>200</v>
      </c>
      <c r="AC6" s="37">
        <f t="shared" si="10"/>
        <v>200</v>
      </c>
      <c r="AD6" s="37">
        <f t="shared" si="11"/>
        <v>200.4</v>
      </c>
      <c r="AE6" s="42">
        <f>IF(COUNTIF(K3:K10,$F$23)=0,0,COUNTIF(K3:K10,$F$23))</f>
        <v>0</v>
      </c>
      <c r="AF6" s="35">
        <v>4</v>
      </c>
      <c r="AG6" s="38">
        <f t="shared" si="12"/>
        <v>4</v>
      </c>
      <c r="AH6" s="39" t="str">
        <f t="shared" si="13"/>
        <v>Harwich</v>
      </c>
      <c r="AI6" s="38">
        <f t="shared" si="0"/>
        <v>248</v>
      </c>
      <c r="AJ6" s="38">
        <f t="shared" si="14"/>
        <v>0</v>
      </c>
      <c r="AK6" s="24"/>
      <c r="AL6" s="29">
        <f t="shared" si="15"/>
        <v>2</v>
      </c>
      <c r="AM6" s="29">
        <f>IF(COUNTIF($AN$3:AN10,AN6)&gt;1,CONCATENATE(AN6&amp;"="),AN6)</f>
        <v>2</v>
      </c>
      <c r="AN6" s="29">
        <f t="shared" si="16"/>
        <v>2</v>
      </c>
      <c r="AO6" s="107" t="s">
        <v>30</v>
      </c>
      <c r="AP6" s="30">
        <v>0.4</v>
      </c>
      <c r="AQ6" s="29">
        <f>SUM(L3:L6)</f>
        <v>52</v>
      </c>
      <c r="AR6" s="29">
        <f t="shared" si="17"/>
        <v>52</v>
      </c>
      <c r="AS6" s="84">
        <f t="shared" si="18"/>
        <v>52.4</v>
      </c>
      <c r="AT6" s="29">
        <f>IF(COUNTIF(L3:L6,$F$24)=0,0,COUNTIF(L3:L6,$F$24))</f>
        <v>0</v>
      </c>
      <c r="AU6" s="29">
        <v>4</v>
      </c>
      <c r="AV6" s="40">
        <f t="shared" si="19"/>
        <v>4</v>
      </c>
      <c r="AW6" s="41" t="str">
        <f t="shared" si="20"/>
        <v>Great Bentley</v>
      </c>
      <c r="AX6" s="41">
        <f t="shared" si="21"/>
        <v>102</v>
      </c>
      <c r="AY6" s="40">
        <f t="shared" si="22"/>
        <v>0</v>
      </c>
      <c r="BA6" s="65">
        <f t="shared" si="23"/>
        <v>2</v>
      </c>
      <c r="BB6" s="104" t="s">
        <v>30</v>
      </c>
      <c r="BC6" s="65">
        <f t="shared" si="24"/>
        <v>4</v>
      </c>
      <c r="BD6" s="65">
        <f t="shared" si="1"/>
        <v>252</v>
      </c>
      <c r="BE6" s="65">
        <f t="shared" si="25"/>
        <v>4</v>
      </c>
      <c r="BF6" s="83">
        <f t="shared" si="26"/>
        <v>0</v>
      </c>
      <c r="BG6" s="86">
        <f t="shared" si="27"/>
        <v>4.0251999999999999</v>
      </c>
      <c r="BH6" s="65">
        <f t="shared" si="28"/>
        <v>0</v>
      </c>
      <c r="BI6" s="86">
        <f t="shared" si="29"/>
        <v>4.0251999999999999</v>
      </c>
      <c r="BJ6" s="65">
        <f>RANK((LARGE($BG$3:$BG$8,3)),$BG$3:$BG$8,1)</f>
        <v>4</v>
      </c>
      <c r="BK6" s="90">
        <v>4</v>
      </c>
      <c r="BL6" s="90">
        <v>3</v>
      </c>
      <c r="BM6" s="65">
        <f t="shared" si="30"/>
        <v>8</v>
      </c>
      <c r="BN6" s="68">
        <f t="shared" si="2"/>
        <v>4</v>
      </c>
      <c r="BO6" s="72" t="str">
        <f t="shared" si="3"/>
        <v>Springfield</v>
      </c>
      <c r="BP6" s="68">
        <f t="shared" si="4"/>
        <v>8</v>
      </c>
      <c r="BQ6" s="68">
        <f t="shared" si="5"/>
        <v>0</v>
      </c>
      <c r="BR6" s="68" t="str">
        <f t="shared" si="31"/>
        <v/>
      </c>
      <c r="BS6" s="68">
        <f t="shared" si="6"/>
        <v>3</v>
      </c>
      <c r="BU6" s="63">
        <f t="shared" si="32"/>
        <v>1</v>
      </c>
      <c r="BV6" s="63" t="str">
        <f t="shared" si="33"/>
        <v>1=</v>
      </c>
      <c r="BW6" s="63">
        <f t="shared" si="34"/>
        <v>1</v>
      </c>
      <c r="BX6" s="101" t="s">
        <v>30</v>
      </c>
      <c r="BY6" s="63">
        <f t="shared" si="7"/>
        <v>11</v>
      </c>
      <c r="BZ6" s="63">
        <v>0.4</v>
      </c>
      <c r="CA6" s="63">
        <f t="shared" si="35"/>
        <v>11.4</v>
      </c>
      <c r="CB6" s="63">
        <v>4</v>
      </c>
      <c r="CC6" s="63">
        <f t="shared" si="36"/>
        <v>4</v>
      </c>
      <c r="CD6" s="71" t="str">
        <f t="shared" si="37"/>
        <v>Witham</v>
      </c>
      <c r="CE6" s="63">
        <f t="shared" si="38"/>
        <v>6</v>
      </c>
    </row>
    <row r="7" spans="2:83" ht="30.75" customHeight="1" thickBot="1" x14ac:dyDescent="0.4">
      <c r="B7" s="52">
        <v>30</v>
      </c>
      <c r="C7" s="74">
        <f>SUM(C3:C6)</f>
        <v>19</v>
      </c>
      <c r="E7" s="52">
        <v>55</v>
      </c>
      <c r="F7" s="74">
        <f>SUM(F3:F6)</f>
        <v>102</v>
      </c>
      <c r="H7" s="52">
        <v>36</v>
      </c>
      <c r="I7" s="74">
        <f>SUM(I3:I6)</f>
        <v>144</v>
      </c>
      <c r="K7" s="52">
        <v>23</v>
      </c>
      <c r="L7" s="74">
        <f>SUM(L3:L6)</f>
        <v>52</v>
      </c>
      <c r="N7" s="52">
        <v>56</v>
      </c>
      <c r="O7" s="74">
        <f>SUM(O3:O6)</f>
        <v>65</v>
      </c>
      <c r="Q7" s="52">
        <v>22</v>
      </c>
      <c r="R7" s="74">
        <f>SUM(R3:R6)</f>
        <v>126</v>
      </c>
      <c r="T7" s="44" t="s">
        <v>213</v>
      </c>
      <c r="U7" s="75">
        <v>4</v>
      </c>
      <c r="W7" s="34">
        <f t="shared" si="8"/>
        <v>5</v>
      </c>
      <c r="X7" s="35">
        <f>IF(COUNTIF(Y$3:$Y12,Y7)&gt;1,CONCATENATE(Y7&amp;"="),Y7)</f>
        <v>5</v>
      </c>
      <c r="Y7" s="35">
        <f t="shared" si="9"/>
        <v>5</v>
      </c>
      <c r="Z7" s="105" t="s">
        <v>5</v>
      </c>
      <c r="AA7" s="36">
        <v>0.5</v>
      </c>
      <c r="AB7" s="35">
        <f>SUM(N3:N10)</f>
        <v>388</v>
      </c>
      <c r="AC7" s="37">
        <f t="shared" si="10"/>
        <v>388</v>
      </c>
      <c r="AD7" s="37">
        <f t="shared" si="11"/>
        <v>388.5</v>
      </c>
      <c r="AE7" s="42">
        <f>IF(COUNTIF(N3:N10,$F$23)=0,0,COUNTIF(N3:N10,$F$23))</f>
        <v>0</v>
      </c>
      <c r="AF7" s="35">
        <v>5</v>
      </c>
      <c r="AG7" s="38">
        <f t="shared" si="12"/>
        <v>5</v>
      </c>
      <c r="AH7" s="39" t="str">
        <f t="shared" si="13"/>
        <v>Springfield</v>
      </c>
      <c r="AI7" s="38">
        <f t="shared" si="0"/>
        <v>388</v>
      </c>
      <c r="AJ7" s="38">
        <f t="shared" si="14"/>
        <v>0</v>
      </c>
      <c r="AK7" s="24"/>
      <c r="AL7" s="29">
        <f t="shared" si="15"/>
        <v>3</v>
      </c>
      <c r="AM7" s="29">
        <f>IF(COUNTIF($AN$3:AN12,AN7)&gt;1,CONCATENATE(AN7&amp;"="),AN7)</f>
        <v>3</v>
      </c>
      <c r="AN7" s="29">
        <f t="shared" si="16"/>
        <v>3</v>
      </c>
      <c r="AO7" s="107" t="s">
        <v>5</v>
      </c>
      <c r="AP7" s="30">
        <v>0.5</v>
      </c>
      <c r="AQ7" s="29">
        <f>SUM(O3:O6)</f>
        <v>65</v>
      </c>
      <c r="AR7" s="29">
        <f t="shared" si="17"/>
        <v>65</v>
      </c>
      <c r="AS7" s="84">
        <f t="shared" si="18"/>
        <v>65.5</v>
      </c>
      <c r="AT7" s="29">
        <f>IF(COUNTIF(O3:O6,$F$24)=0,0,COUNTIF(O3:O6,$F$24))</f>
        <v>0</v>
      </c>
      <c r="AU7" s="29">
        <v>5</v>
      </c>
      <c r="AV7" s="40">
        <f t="shared" si="19"/>
        <v>5</v>
      </c>
      <c r="AW7" s="41" t="str">
        <f t="shared" si="20"/>
        <v>Witham</v>
      </c>
      <c r="AX7" s="41">
        <f t="shared" si="21"/>
        <v>126</v>
      </c>
      <c r="AY7" s="40">
        <f t="shared" si="22"/>
        <v>0</v>
      </c>
      <c r="BA7" s="65">
        <f t="shared" si="23"/>
        <v>4</v>
      </c>
      <c r="BB7" s="104" t="s">
        <v>5</v>
      </c>
      <c r="BC7" s="65">
        <f t="shared" si="24"/>
        <v>8</v>
      </c>
      <c r="BD7" s="65">
        <f t="shared" si="1"/>
        <v>453</v>
      </c>
      <c r="BE7" s="65">
        <f t="shared" si="25"/>
        <v>8</v>
      </c>
      <c r="BF7" s="83">
        <f t="shared" si="26"/>
        <v>0</v>
      </c>
      <c r="BG7" s="86">
        <f t="shared" si="27"/>
        <v>8.0452999999999992</v>
      </c>
      <c r="BH7" s="65">
        <f t="shared" si="28"/>
        <v>0</v>
      </c>
      <c r="BI7" s="86">
        <f t="shared" si="29"/>
        <v>8.0452999999999992</v>
      </c>
      <c r="BJ7" s="65">
        <f>RANK((LARGE($BG$3:$BG$8,2)),$BG$3:$BG$8,1)</f>
        <v>5</v>
      </c>
      <c r="BK7" s="90">
        <v>5</v>
      </c>
      <c r="BL7" s="90">
        <v>2</v>
      </c>
      <c r="BM7" s="65">
        <f t="shared" si="30"/>
        <v>10</v>
      </c>
      <c r="BN7" s="68">
        <f t="shared" si="2"/>
        <v>5</v>
      </c>
      <c r="BO7" s="72" t="str">
        <f t="shared" si="3"/>
        <v>Harwich</v>
      </c>
      <c r="BP7" s="68">
        <f t="shared" si="4"/>
        <v>10</v>
      </c>
      <c r="BQ7" s="68">
        <f t="shared" si="5"/>
        <v>0</v>
      </c>
      <c r="BR7" s="68">
        <f t="shared" si="31"/>
        <v>392</v>
      </c>
      <c r="BS7" s="68">
        <f t="shared" si="6"/>
        <v>2</v>
      </c>
      <c r="BU7" s="63">
        <f t="shared" si="32"/>
        <v>3</v>
      </c>
      <c r="BV7" s="63">
        <f t="shared" si="33"/>
        <v>3</v>
      </c>
      <c r="BW7" s="63">
        <f t="shared" si="34"/>
        <v>3</v>
      </c>
      <c r="BX7" s="101" t="s">
        <v>5</v>
      </c>
      <c r="BY7" s="63">
        <f t="shared" si="7"/>
        <v>7</v>
      </c>
      <c r="BZ7" s="63">
        <v>0.5</v>
      </c>
      <c r="CA7" s="63">
        <f t="shared" si="35"/>
        <v>7.5</v>
      </c>
      <c r="CB7" s="63">
        <v>5</v>
      </c>
      <c r="CC7" s="63">
        <f t="shared" si="36"/>
        <v>5</v>
      </c>
      <c r="CD7" s="71" t="str">
        <f t="shared" si="37"/>
        <v>Great Bentley</v>
      </c>
      <c r="CE7" s="63">
        <f t="shared" si="38"/>
        <v>4</v>
      </c>
    </row>
    <row r="8" spans="2:83" ht="30.75" customHeight="1" x14ac:dyDescent="0.35">
      <c r="B8" s="52">
        <v>31</v>
      </c>
      <c r="E8" s="52">
        <v>60</v>
      </c>
      <c r="H8" s="52">
        <v>44</v>
      </c>
      <c r="K8" s="52">
        <v>27</v>
      </c>
      <c r="N8" s="52">
        <v>62</v>
      </c>
      <c r="Q8" s="52">
        <v>26</v>
      </c>
      <c r="T8" s="44" t="s">
        <v>53</v>
      </c>
      <c r="U8" s="75">
        <v>2</v>
      </c>
      <c r="W8" s="34">
        <f t="shared" si="8"/>
        <v>1</v>
      </c>
      <c r="X8" s="35">
        <f>IF(COUNTIF(Y$3:$Y13,Y8)&gt;1,CONCATENATE(Y8&amp;"="),Y8)</f>
        <v>1</v>
      </c>
      <c r="Y8" s="35">
        <f t="shared" si="9"/>
        <v>1</v>
      </c>
      <c r="Z8" s="105" t="s">
        <v>8</v>
      </c>
      <c r="AA8" s="36">
        <v>0.6</v>
      </c>
      <c r="AB8" s="35">
        <f>SUM(Q3:Q10)</f>
        <v>157</v>
      </c>
      <c r="AC8" s="37">
        <f t="shared" si="10"/>
        <v>157</v>
      </c>
      <c r="AD8" s="37">
        <f t="shared" si="11"/>
        <v>157.6</v>
      </c>
      <c r="AE8" s="42">
        <f>IF(COUNTIF(Q3:Q10,$F$23)=0,0,COUNTIF(Q3:Q10,$F$23))</f>
        <v>0</v>
      </c>
      <c r="AF8" s="35">
        <v>6</v>
      </c>
      <c r="AG8" s="38">
        <f t="shared" si="12"/>
        <v>6</v>
      </c>
      <c r="AH8" s="39" t="str">
        <f t="shared" si="13"/>
        <v>Great Bentley</v>
      </c>
      <c r="AI8" s="38">
        <f t="shared" si="0"/>
        <v>401</v>
      </c>
      <c r="AJ8" s="38">
        <f t="shared" si="14"/>
        <v>0</v>
      </c>
      <c r="AK8" s="24"/>
      <c r="AL8" s="29">
        <f t="shared" si="15"/>
        <v>5</v>
      </c>
      <c r="AM8" s="29">
        <f>IF(COUNTIF($AN$3:AN13,AN8)&gt;1,CONCATENATE(AN8&amp;"="),AN8)</f>
        <v>5</v>
      </c>
      <c r="AN8" s="29">
        <f t="shared" si="16"/>
        <v>5</v>
      </c>
      <c r="AO8" s="107" t="s">
        <v>8</v>
      </c>
      <c r="AP8" s="30">
        <v>0.6</v>
      </c>
      <c r="AQ8" s="29">
        <f>SUM(R3:R6)</f>
        <v>126</v>
      </c>
      <c r="AR8" s="29">
        <f t="shared" si="17"/>
        <v>126</v>
      </c>
      <c r="AS8" s="84">
        <f t="shared" si="18"/>
        <v>126.6</v>
      </c>
      <c r="AT8" s="29">
        <f>IF(COUNTIF(R3:R6,$F$24)=0,0,COUNTIF(R3:R6,$F$24))</f>
        <v>0</v>
      </c>
      <c r="AU8" s="29">
        <v>6</v>
      </c>
      <c r="AV8" s="40">
        <f t="shared" si="19"/>
        <v>6</v>
      </c>
      <c r="AW8" s="41" t="str">
        <f t="shared" si="20"/>
        <v>Harwich</v>
      </c>
      <c r="AX8" s="41">
        <f t="shared" si="21"/>
        <v>144</v>
      </c>
      <c r="AY8" s="40">
        <f t="shared" si="22"/>
        <v>0</v>
      </c>
      <c r="BA8" s="65">
        <f t="shared" si="23"/>
        <v>3</v>
      </c>
      <c r="BB8" s="104" t="s">
        <v>8</v>
      </c>
      <c r="BC8" s="65">
        <f t="shared" si="24"/>
        <v>6</v>
      </c>
      <c r="BD8" s="65">
        <f t="shared" si="1"/>
        <v>283</v>
      </c>
      <c r="BE8" s="65">
        <f t="shared" si="25"/>
        <v>6</v>
      </c>
      <c r="BF8" s="83">
        <f t="shared" si="26"/>
        <v>0</v>
      </c>
      <c r="BG8" s="86">
        <f t="shared" si="27"/>
        <v>6.0282999999999998</v>
      </c>
      <c r="BH8" s="65">
        <f t="shared" si="28"/>
        <v>0</v>
      </c>
      <c r="BI8" s="86">
        <f t="shared" si="29"/>
        <v>6.0282999999999998</v>
      </c>
      <c r="BJ8" s="65">
        <f>RANK((LARGE($BG$3:$BG$8,1)),$BG$3:$BG$8,1)</f>
        <v>6</v>
      </c>
      <c r="BK8" s="90">
        <v>6</v>
      </c>
      <c r="BL8" s="90">
        <v>1</v>
      </c>
      <c r="BM8" s="65">
        <f t="shared" si="30"/>
        <v>10</v>
      </c>
      <c r="BN8" s="68">
        <f t="shared" si="2"/>
        <v>6</v>
      </c>
      <c r="BO8" s="72" t="str">
        <f t="shared" si="3"/>
        <v>Great Bentley</v>
      </c>
      <c r="BP8" s="68">
        <f t="shared" si="4"/>
        <v>10</v>
      </c>
      <c r="BQ8" s="68">
        <f t="shared" si="5"/>
        <v>0</v>
      </c>
      <c r="BR8" s="68">
        <f t="shared" si="31"/>
        <v>503</v>
      </c>
      <c r="BS8" s="68">
        <f t="shared" si="6"/>
        <v>1</v>
      </c>
      <c r="BU8" s="63">
        <f t="shared" si="32"/>
        <v>4</v>
      </c>
      <c r="BV8" s="63">
        <f t="shared" si="33"/>
        <v>4</v>
      </c>
      <c r="BW8" s="63">
        <f t="shared" si="34"/>
        <v>4</v>
      </c>
      <c r="BX8" s="101" t="s">
        <v>8</v>
      </c>
      <c r="BY8" s="63">
        <f t="shared" si="7"/>
        <v>6</v>
      </c>
      <c r="BZ8" s="63">
        <v>0.6</v>
      </c>
      <c r="CA8" s="63">
        <f t="shared" si="35"/>
        <v>6.6</v>
      </c>
      <c r="CB8" s="63">
        <v>6</v>
      </c>
      <c r="CC8" s="63">
        <f t="shared" si="36"/>
        <v>6</v>
      </c>
      <c r="CD8" s="71" t="str">
        <f t="shared" si="37"/>
        <v>Harwich</v>
      </c>
      <c r="CE8" s="63">
        <f t="shared" si="38"/>
        <v>3</v>
      </c>
    </row>
    <row r="9" spans="2:83" ht="30.75" customHeight="1" x14ac:dyDescent="0.35">
      <c r="B9" s="52">
        <v>42</v>
      </c>
      <c r="E9" s="52">
        <v>85</v>
      </c>
      <c r="H9" s="52">
        <v>52</v>
      </c>
      <c r="K9" s="52">
        <v>45</v>
      </c>
      <c r="N9" s="52">
        <v>76</v>
      </c>
      <c r="Q9" s="52">
        <v>33</v>
      </c>
    </row>
    <row r="10" spans="2:83" ht="30.75" customHeight="1" thickBot="1" x14ac:dyDescent="0.4">
      <c r="B10" s="52">
        <v>48</v>
      </c>
      <c r="E10" s="52">
        <v>114</v>
      </c>
      <c r="H10" s="52">
        <v>54</v>
      </c>
      <c r="K10" s="52">
        <v>58</v>
      </c>
      <c r="N10" s="52">
        <v>77</v>
      </c>
      <c r="Q10" s="52">
        <v>37</v>
      </c>
    </row>
    <row r="11" spans="2:83" ht="30.75" customHeight="1" thickBot="1" x14ac:dyDescent="0.4">
      <c r="B11" s="74">
        <f>SUM(B3:B10)</f>
        <v>214</v>
      </c>
      <c r="E11" s="74">
        <f>SUM(E3:E10)</f>
        <v>401</v>
      </c>
      <c r="H11" s="74">
        <f>SUM(H3:H10)</f>
        <v>248</v>
      </c>
      <c r="K11" s="74">
        <f>SUM(K3:K10)</f>
        <v>200</v>
      </c>
      <c r="N11" s="74">
        <f>SUM(N3:N10)</f>
        <v>388</v>
      </c>
      <c r="Q11" s="74">
        <f>SUM(Q3:Q10)</f>
        <v>157</v>
      </c>
    </row>
    <row r="12" spans="2:83" ht="7.5" customHeight="1" x14ac:dyDescent="0.35"/>
    <row r="13" spans="2:83" ht="18.5" x14ac:dyDescent="0.45">
      <c r="B13" s="59" t="s">
        <v>7</v>
      </c>
      <c r="AB13" s="21" t="s">
        <v>214</v>
      </c>
      <c r="AQ13" t="s">
        <v>104</v>
      </c>
    </row>
    <row r="14" spans="2:83" ht="45" customHeight="1" x14ac:dyDescent="0.35">
      <c r="B14" s="137"/>
      <c r="C14" s="138"/>
      <c r="E14" s="137" t="s">
        <v>12</v>
      </c>
      <c r="F14" s="138"/>
      <c r="H14" s="137" t="s">
        <v>9</v>
      </c>
      <c r="I14" s="138"/>
      <c r="K14" s="137" t="s">
        <v>10</v>
      </c>
      <c r="L14" s="138"/>
      <c r="N14" s="137" t="s">
        <v>11</v>
      </c>
      <c r="O14" s="138"/>
      <c r="Q14" s="137" t="s">
        <v>6</v>
      </c>
      <c r="R14" s="138"/>
      <c r="T14" s="126" t="s">
        <v>49</v>
      </c>
      <c r="U14" s="126"/>
      <c r="W14" s="31" t="s">
        <v>40</v>
      </c>
      <c r="X14" s="31" t="s">
        <v>39</v>
      </c>
      <c r="Y14" s="31" t="s">
        <v>34</v>
      </c>
      <c r="Z14" s="32" t="s">
        <v>35</v>
      </c>
      <c r="AA14" s="33"/>
      <c r="AB14" s="31" t="s">
        <v>36</v>
      </c>
      <c r="AC14" s="31" t="s">
        <v>95</v>
      </c>
      <c r="AD14" s="31" t="s">
        <v>96</v>
      </c>
      <c r="AE14" s="31" t="s">
        <v>20</v>
      </c>
      <c r="AF14" s="31"/>
      <c r="AG14" s="134" t="s">
        <v>41</v>
      </c>
      <c r="AH14" s="135"/>
      <c r="AI14" s="135"/>
      <c r="AJ14" s="136"/>
      <c r="AK14" s="25"/>
      <c r="AL14" s="26" t="s">
        <v>40</v>
      </c>
      <c r="AM14" s="26" t="s">
        <v>39</v>
      </c>
      <c r="AN14" s="26" t="s">
        <v>33</v>
      </c>
      <c r="AO14" s="27" t="s">
        <v>37</v>
      </c>
      <c r="AP14" s="28"/>
      <c r="AQ14" s="26" t="s">
        <v>38</v>
      </c>
      <c r="AR14" s="26" t="s">
        <v>95</v>
      </c>
      <c r="AS14" s="26" t="s">
        <v>96</v>
      </c>
      <c r="AT14" s="26" t="s">
        <v>20</v>
      </c>
      <c r="AU14" s="26"/>
      <c r="AV14" s="133" t="s">
        <v>41</v>
      </c>
      <c r="AW14" s="133"/>
      <c r="AX14" s="133"/>
      <c r="AY14" s="133"/>
      <c r="BA14" s="64" t="s">
        <v>29</v>
      </c>
      <c r="BB14" s="65"/>
      <c r="BC14" s="66" t="s">
        <v>42</v>
      </c>
      <c r="BD14" s="66" t="s">
        <v>43</v>
      </c>
      <c r="BE14" s="127" t="s">
        <v>94</v>
      </c>
      <c r="BF14" s="128"/>
      <c r="BG14" s="128"/>
      <c r="BH14" s="128"/>
      <c r="BI14" s="129"/>
      <c r="BJ14" s="70" t="s">
        <v>81</v>
      </c>
      <c r="BK14" s="70" t="s">
        <v>80</v>
      </c>
      <c r="BL14" s="66" t="s">
        <v>82</v>
      </c>
      <c r="BM14" s="66" t="s">
        <v>98</v>
      </c>
      <c r="BN14" s="130" t="s">
        <v>41</v>
      </c>
      <c r="BO14" s="130"/>
      <c r="BP14" s="130"/>
      <c r="BQ14" s="130"/>
      <c r="BR14" s="130"/>
      <c r="BS14" s="130"/>
      <c r="BU14" s="60" t="s">
        <v>40</v>
      </c>
      <c r="BV14" s="60" t="s">
        <v>39</v>
      </c>
      <c r="BW14" s="60" t="s">
        <v>33</v>
      </c>
      <c r="BX14" s="61"/>
      <c r="BY14" s="62"/>
      <c r="BZ14" s="62"/>
      <c r="CA14" s="62"/>
      <c r="CB14" s="125" t="s">
        <v>41</v>
      </c>
      <c r="CC14" s="125"/>
      <c r="CD14" s="125"/>
      <c r="CE14" s="125"/>
    </row>
    <row r="15" spans="2:83" ht="30.75" customHeight="1" x14ac:dyDescent="0.35">
      <c r="B15" s="97"/>
      <c r="C15" s="97"/>
      <c r="E15" s="52">
        <v>40</v>
      </c>
      <c r="F15" s="52">
        <v>6</v>
      </c>
      <c r="H15" s="52">
        <v>15</v>
      </c>
      <c r="I15" s="52">
        <v>28</v>
      </c>
      <c r="K15" s="52">
        <v>9</v>
      </c>
      <c r="L15" s="52">
        <v>5</v>
      </c>
      <c r="N15" s="52">
        <v>61</v>
      </c>
      <c r="O15" s="52">
        <v>37</v>
      </c>
      <c r="Q15" s="52">
        <v>3</v>
      </c>
      <c r="R15" s="52">
        <v>18</v>
      </c>
      <c r="T15" s="44" t="s">
        <v>54</v>
      </c>
      <c r="U15" s="75">
        <v>2</v>
      </c>
      <c r="W15" s="34">
        <f>RANK(AD15,$AD$15:$AD$20,1)</f>
        <v>2</v>
      </c>
      <c r="X15" s="35">
        <f>IF(COUNTIF(Y$15:$Y20,Y15)&gt;1,CONCATENATE(Y15&amp;"="),Y15)</f>
        <v>2</v>
      </c>
      <c r="Y15" s="35">
        <f>RANK(AB15,$AB$15:$AB$20,1)</f>
        <v>2</v>
      </c>
      <c r="Z15" s="105" t="s">
        <v>12</v>
      </c>
      <c r="AA15" s="36">
        <v>0.1</v>
      </c>
      <c r="AB15" s="35">
        <f>SUM(E15:E20)</f>
        <v>384</v>
      </c>
      <c r="AC15" s="37">
        <f>AB15+(AE15*1000)</f>
        <v>384</v>
      </c>
      <c r="AD15" s="37">
        <f>AC15+AA15</f>
        <v>384.1</v>
      </c>
      <c r="AE15" s="42">
        <f>IF(COUNTIF(E15:E20,$F$23)=0,0,COUNTIF(E15:E20,$F$23))</f>
        <v>0</v>
      </c>
      <c r="AF15" s="35">
        <v>1</v>
      </c>
      <c r="AG15" s="38">
        <f>VLOOKUP(AF15,$W$15:$AB$20,2,FALSE)</f>
        <v>1</v>
      </c>
      <c r="AH15" s="39" t="str">
        <f>VLOOKUP(AF15,$W$15:$AB$20,4,FALSE)</f>
        <v>Halstead</v>
      </c>
      <c r="AI15" s="38">
        <f>VLOOKUP(AF15,$W$15:$AB$20,6,FALSE)</f>
        <v>208</v>
      </c>
      <c r="AJ15" s="38">
        <f>VLOOKUP(AF15,$W$15:$AE$20,9,FALSE)</f>
        <v>0</v>
      </c>
      <c r="AK15" s="24"/>
      <c r="AL15" s="29">
        <f>RANK(AS15,$AS$15:$AS$20,1)</f>
        <v>3</v>
      </c>
      <c r="AM15" s="29">
        <f>IF(COUNTIF($AN$15:AN20,AN15)&gt;1,CONCATENATE(AN15&amp;"="),AN15)</f>
        <v>3</v>
      </c>
      <c r="AN15" s="29">
        <f>RANK(AR15,$AR$15:$AR$20,1)</f>
        <v>3</v>
      </c>
      <c r="AO15" s="106" t="s">
        <v>12</v>
      </c>
      <c r="AP15" s="30">
        <v>0.1</v>
      </c>
      <c r="AQ15" s="29">
        <f>SUM(F15:F17)</f>
        <v>118</v>
      </c>
      <c r="AR15" s="29">
        <f>AQ15+(AT15*1000)</f>
        <v>118</v>
      </c>
      <c r="AS15" s="84">
        <f>AR15+AP15</f>
        <v>118.1</v>
      </c>
      <c r="AT15" s="29">
        <f>IF(COUNTIF(F15:F17,$F$24)=0,0,COUNTIF(F15:F17,$F$24))</f>
        <v>0</v>
      </c>
      <c r="AU15" s="29">
        <v>1</v>
      </c>
      <c r="AV15" s="40">
        <f>VLOOKUP(AU15,$AL$15:$AQ$20,2,FALSE)</f>
        <v>1</v>
      </c>
      <c r="AW15" s="41" t="str">
        <f>VLOOKUP(AU15,$AL$15:$AQ$20,4,FALSE)</f>
        <v>Halstead</v>
      </c>
      <c r="AX15" s="41">
        <f>VLOOKUP(AU15,$AL$15:$AQ$20,6,FALSE)</f>
        <v>44</v>
      </c>
      <c r="AY15" s="40">
        <f>VLOOKUP(AU15,$AL$15:$AT$20,9,FALSE)</f>
        <v>0</v>
      </c>
      <c r="BA15" s="65">
        <f>RANK(BI15,$BI$15:$BI$20,1)</f>
        <v>3</v>
      </c>
      <c r="BB15" s="103" t="s">
        <v>12</v>
      </c>
      <c r="BC15" s="65">
        <f>Y15+AN15</f>
        <v>5</v>
      </c>
      <c r="BD15" s="65">
        <f>AB15+AQ15</f>
        <v>502</v>
      </c>
      <c r="BE15" s="65">
        <f>BC15+(BF15*1000)</f>
        <v>5</v>
      </c>
      <c r="BF15" s="83">
        <f t="shared" ref="BF15:BF19" si="39">AT15+AE15</f>
        <v>0</v>
      </c>
      <c r="BG15" s="86">
        <f>BE15+(BD15/10000)</f>
        <v>5.0502000000000002</v>
      </c>
      <c r="BH15" s="65">
        <f>IF(COUNTIF($BG$15:$BG$20,BG15)=1,0,0.0001*BK15)</f>
        <v>0</v>
      </c>
      <c r="BI15" s="86">
        <f>BG15+BH15</f>
        <v>5.0502000000000002</v>
      </c>
      <c r="BJ15" s="65">
        <f>RANK((LARGE($BG$15:$BG$19,5)),$BG$15:$BG$19,1)</f>
        <v>1</v>
      </c>
      <c r="BK15" s="90">
        <v>1</v>
      </c>
      <c r="BL15" s="90">
        <v>5</v>
      </c>
      <c r="BM15" s="65">
        <f>VLOOKUP(BK15,$BA$15:$BF$20,5,FALSE)+(VLOOKUP(BK15,$BA$15:$BF$20,6,FALSE)/100)</f>
        <v>2</v>
      </c>
      <c r="BN15" s="68">
        <f t="shared" ref="BN15:BN19" si="40">IF(COUNTIF($BJ$15:$BJ$20,BJ15)&gt;1,CONCATENATE(BJ15&amp;"="),BJ15)</f>
        <v>1</v>
      </c>
      <c r="BO15" s="67" t="str">
        <f t="shared" ref="BO15:BO19" si="41">VLOOKUP(BK15,$BA$15:$BB$20,2,FALSE)</f>
        <v>Halstead</v>
      </c>
      <c r="BP15" s="68">
        <f t="shared" ref="BP15:BP19" si="42">VLOOKUP(BK15,$BA$15:$BD$20,3,FALSE)</f>
        <v>2</v>
      </c>
      <c r="BQ15" s="68">
        <f t="shared" ref="BQ15:BQ19" si="43">VLOOKUP(BK15,$BA$15:$BF$20,6,FALSE)</f>
        <v>0</v>
      </c>
      <c r="BR15" s="68" t="str">
        <f>IF(COUNTIF($BM$15:$BM$20,BM15)=1,"",VLOOKUP(BK15,$BA$15:$BD$20,4,FALSE))</f>
        <v/>
      </c>
      <c r="BS15" s="68">
        <f t="shared" ref="BS15:BS19" si="44">IF(COUNTIF($BJ$15:$BJ$20,BJ15)&gt;1,(SUMIF($BJ$15:$BJ$20,BJ15,$BL$15:$BL$20))/COUNTIF($BJ$15:$BJ$20,BJ15),BL15)</f>
        <v>5</v>
      </c>
      <c r="BU15" s="63">
        <f>RANK(CA15,$CA$15:$CA$20)</f>
        <v>4</v>
      </c>
      <c r="BV15" s="63" t="str">
        <f>IF(COUNTIF($BW$15:$BW$20,BW15)&gt;1,CONCATENATE(BW15&amp;"="),BW15)</f>
        <v>3=</v>
      </c>
      <c r="BW15" s="63">
        <f>RANK(BY15,$BY$15:$BY$20)</f>
        <v>3</v>
      </c>
      <c r="BX15" s="102" t="s">
        <v>12</v>
      </c>
      <c r="BY15" s="63">
        <f t="shared" ref="BY15:BY19" si="45">U15+VLOOKUP(BX15,$BO$15:$BS$20,5,FALSE)</f>
        <v>5</v>
      </c>
      <c r="BZ15" s="63">
        <v>0.1</v>
      </c>
      <c r="CA15" s="63">
        <f>BY15+BZ15</f>
        <v>5.0999999999999996</v>
      </c>
      <c r="CB15" s="63">
        <v>1</v>
      </c>
      <c r="CC15" s="63">
        <f>VLOOKUP($CB15,$BU$15:$BY$20,2,FALSE)</f>
        <v>1</v>
      </c>
      <c r="CD15" s="63" t="str">
        <f>VLOOKUP($CB15,$BU$15:$BY$20,4,FALSE)</f>
        <v>Halstead</v>
      </c>
      <c r="CE15" s="63">
        <f>VLOOKUP($CB15,$BU$15:$BY$20,5,FALSE)</f>
        <v>10</v>
      </c>
    </row>
    <row r="16" spans="2:83" ht="30.75" customHeight="1" x14ac:dyDescent="0.35">
      <c r="B16" s="97"/>
      <c r="C16" s="99"/>
      <c r="E16" s="52">
        <v>46</v>
      </c>
      <c r="F16" s="73">
        <v>54</v>
      </c>
      <c r="H16" s="52">
        <v>67</v>
      </c>
      <c r="I16" s="73">
        <v>52</v>
      </c>
      <c r="K16" s="52">
        <v>25</v>
      </c>
      <c r="L16" s="73">
        <v>9</v>
      </c>
      <c r="N16" s="52">
        <v>70</v>
      </c>
      <c r="O16" s="73">
        <v>38</v>
      </c>
      <c r="Q16" s="52">
        <v>35</v>
      </c>
      <c r="R16" s="73">
        <v>19</v>
      </c>
      <c r="T16" s="44" t="s">
        <v>50</v>
      </c>
      <c r="U16" s="75">
        <v>1</v>
      </c>
      <c r="W16" s="34">
        <f t="shared" ref="W16:W19" si="46">RANK(AD16,$AD$15:$AD$20,1)</f>
        <v>5</v>
      </c>
      <c r="X16" s="35">
        <f>IF(COUNTIF(Y$15:$Y21,Y16)&gt;1,CONCATENATE(Y16&amp;"="),Y16)</f>
        <v>5</v>
      </c>
      <c r="Y16" s="35">
        <f t="shared" ref="Y16:Y19" si="47">RANK(AB16,$AB$15:$AB$20,1)</f>
        <v>5</v>
      </c>
      <c r="Z16" s="105" t="s">
        <v>9</v>
      </c>
      <c r="AA16" s="36">
        <v>0.2</v>
      </c>
      <c r="AB16" s="35">
        <f>SUM(H15:H20)</f>
        <v>751</v>
      </c>
      <c r="AC16" s="37">
        <f t="shared" ref="AC16:AC19" si="48">AB16+(AE16*1000)</f>
        <v>751</v>
      </c>
      <c r="AD16" s="37">
        <f t="shared" ref="AD16:AD19" si="49">AC16+AA16</f>
        <v>751.2</v>
      </c>
      <c r="AE16" s="42">
        <f>IF(COUNTIF(H15:H20,$F$23)=0,0,COUNTIF(H15:H20,$F$23))</f>
        <v>0</v>
      </c>
      <c r="AF16" s="35">
        <v>2</v>
      </c>
      <c r="AG16" s="38">
        <f t="shared" ref="AG16:AG19" si="50">VLOOKUP(AF16,$W$15:$AB$20,2,FALSE)</f>
        <v>2</v>
      </c>
      <c r="AH16" s="39" t="str">
        <f t="shared" ref="AH16:AH19" si="51">VLOOKUP(AF16,$W$15:$AB$20,4,FALSE)</f>
        <v>CATs</v>
      </c>
      <c r="AI16" s="38">
        <f t="shared" ref="AI16:AI19" si="52">VLOOKUP(AF16,$W$15:$AB$20,6,FALSE)</f>
        <v>384</v>
      </c>
      <c r="AJ16" s="38">
        <f t="shared" ref="AJ16:AJ19" si="53">VLOOKUP(AF16,$W$15:$AE$20,9,FALSE)</f>
        <v>0</v>
      </c>
      <c r="AK16" s="24"/>
      <c r="AL16" s="29">
        <f t="shared" ref="AL16:AL19" si="54">RANK(AS16,$AS$15:$AS$20,1)</f>
        <v>5</v>
      </c>
      <c r="AM16" s="29">
        <f>IF(COUNTIF($AN$15:AN21,AN16)&gt;1,CONCATENATE(AN16&amp;"="),AN16)</f>
        <v>5</v>
      </c>
      <c r="AN16" s="29">
        <f t="shared" ref="AN16:AN19" si="55">RANK(AR16,$AR$15:$AR$20,1)</f>
        <v>5</v>
      </c>
      <c r="AO16" s="106" t="s">
        <v>9</v>
      </c>
      <c r="AP16" s="30">
        <v>0.2</v>
      </c>
      <c r="AQ16" s="29">
        <f>SUM(I15:I17)</f>
        <v>142</v>
      </c>
      <c r="AR16" s="29">
        <f t="shared" ref="AR16:AR19" si="56">AQ16+(AT16*1000)</f>
        <v>142</v>
      </c>
      <c r="AS16" s="84">
        <f t="shared" ref="AS16:AS19" si="57">AR16+AP16</f>
        <v>142.19999999999999</v>
      </c>
      <c r="AT16" s="29">
        <f>IF(COUNTIF(I15:I17,$F$24)=0,0,COUNTIF(I15:I17,$F$24))</f>
        <v>0</v>
      </c>
      <c r="AU16" s="29">
        <v>2</v>
      </c>
      <c r="AV16" s="40">
        <f t="shared" ref="AV16:AV19" si="58">VLOOKUP(AU16,$AL$15:$AQ$20,2,FALSE)</f>
        <v>2</v>
      </c>
      <c r="AW16" s="41" t="str">
        <f t="shared" ref="AW16:AW19" si="59">VLOOKUP(AU16,$AL$15:$AQ$20,4,FALSE)</f>
        <v>Tiptree</v>
      </c>
      <c r="AX16" s="41">
        <f t="shared" ref="AX16:AX19" si="60">VLOOKUP(AU16,$AL$15:$AQ$20,6,FALSE)</f>
        <v>76</v>
      </c>
      <c r="AY16" s="40">
        <f t="shared" ref="AY16:AY19" si="61">VLOOKUP(AU16,$AL$15:$AT$20,9,FALSE)</f>
        <v>0</v>
      </c>
      <c r="BA16" s="65">
        <f t="shared" ref="BA16:BA19" si="62">RANK(BI16,$BI$15:$BI$20,1)</f>
        <v>5</v>
      </c>
      <c r="BB16" s="103" t="s">
        <v>9</v>
      </c>
      <c r="BC16" s="65">
        <f t="shared" ref="BC16:BC19" si="63">Y16+AN16</f>
        <v>10</v>
      </c>
      <c r="BD16" s="65">
        <f t="shared" ref="BD16:BD19" si="64">AB16+AQ16</f>
        <v>893</v>
      </c>
      <c r="BE16" s="65">
        <f t="shared" ref="BE16:BE19" si="65">BC16+(BF16*1000)</f>
        <v>10</v>
      </c>
      <c r="BF16" s="83">
        <f t="shared" si="39"/>
        <v>0</v>
      </c>
      <c r="BG16" s="86">
        <f t="shared" ref="BG16:BG19" si="66">BE16+(BD16/10000)</f>
        <v>10.0893</v>
      </c>
      <c r="BH16" s="65">
        <f t="shared" ref="BH16:BH19" si="67">IF(COUNTIF($BG$15:$BG$20,BG16)=1,0,0.0001*BK16)</f>
        <v>0</v>
      </c>
      <c r="BI16" s="86">
        <f t="shared" ref="BI16:BI19" si="68">BG16+BH16</f>
        <v>10.0893</v>
      </c>
      <c r="BJ16" s="65">
        <f>RANK((LARGE($BG$15:$BG$19,4)),$BG$15:$BG$19,1)</f>
        <v>2</v>
      </c>
      <c r="BK16" s="90">
        <v>2</v>
      </c>
      <c r="BL16" s="90">
        <v>4</v>
      </c>
      <c r="BM16" s="65">
        <f t="shared" ref="BM16:BM19" si="69">VLOOKUP(BK16,$BA$15:$BF$20,5,FALSE)+(VLOOKUP(BK16,$BA$15:$BF$20,6,FALSE)/100)</f>
        <v>5</v>
      </c>
      <c r="BN16" s="68">
        <f t="shared" si="40"/>
        <v>2</v>
      </c>
      <c r="BO16" s="67" t="str">
        <f t="shared" si="41"/>
        <v>Tiptree</v>
      </c>
      <c r="BP16" s="68">
        <f t="shared" si="42"/>
        <v>5</v>
      </c>
      <c r="BQ16" s="68">
        <f t="shared" si="43"/>
        <v>0</v>
      </c>
      <c r="BR16" s="68">
        <f t="shared" ref="BR16:BR19" si="70">IF(COUNTIF($BM$15:$BM$20,BM16)=1,"",VLOOKUP(BK16,$BA$15:$BD$20,4,FALSE))</f>
        <v>493</v>
      </c>
      <c r="BS16" s="68">
        <f t="shared" si="44"/>
        <v>4</v>
      </c>
      <c r="BU16" s="63">
        <f t="shared" ref="BU16:BU19" si="71">RANK(CA16,$CA$15:$CA$20)</f>
        <v>5</v>
      </c>
      <c r="BV16" s="63">
        <f t="shared" ref="BV16:BV19" si="72">IF(COUNTIF($BW$15:$BW$20,BW16)&gt;1,CONCATENATE(BW16&amp;"="),BW16)</f>
        <v>5</v>
      </c>
      <c r="BW16" s="63">
        <f t="shared" ref="BW16:BW19" si="73">RANK(BY16,$BY$15:$BY$20)</f>
        <v>5</v>
      </c>
      <c r="BX16" s="102" t="s">
        <v>9</v>
      </c>
      <c r="BY16" s="63">
        <f t="shared" si="45"/>
        <v>2</v>
      </c>
      <c r="BZ16" s="63">
        <v>0.2</v>
      </c>
      <c r="CA16" s="63">
        <f t="shared" ref="CA16:CA19" si="74">BY16+BZ16</f>
        <v>2.2000000000000002</v>
      </c>
      <c r="CB16" s="63">
        <v>2</v>
      </c>
      <c r="CC16" s="63">
        <f t="shared" ref="CC16:CC19" si="75">VLOOKUP($CB16,$BU$15:$BY$20,2,FALSE)</f>
        <v>2</v>
      </c>
      <c r="CD16" s="63" t="str">
        <f t="shared" ref="CD16:CD19" si="76">VLOOKUP($CB16,$BU$15:$BY$20,4,FALSE)</f>
        <v>Tiptree</v>
      </c>
      <c r="CE16" s="63">
        <f t="shared" ref="CE16:CE19" si="77">VLOOKUP($CB16,$BU$15:$BY$20,5,FALSE)</f>
        <v>8</v>
      </c>
    </row>
    <row r="17" spans="2:83" ht="30.75" customHeight="1" thickBot="1" x14ac:dyDescent="0.4">
      <c r="B17" s="97"/>
      <c r="C17" s="99"/>
      <c r="E17" s="52">
        <v>47</v>
      </c>
      <c r="F17" s="73">
        <v>58</v>
      </c>
      <c r="H17" s="52">
        <v>158</v>
      </c>
      <c r="I17" s="73">
        <v>62</v>
      </c>
      <c r="K17" s="52">
        <v>32</v>
      </c>
      <c r="L17" s="73">
        <v>30</v>
      </c>
      <c r="N17" s="52">
        <v>107</v>
      </c>
      <c r="O17" s="73">
        <v>60</v>
      </c>
      <c r="Q17" s="52">
        <v>82</v>
      </c>
      <c r="R17" s="73">
        <v>39</v>
      </c>
      <c r="T17" s="44" t="s">
        <v>51</v>
      </c>
      <c r="U17" s="75">
        <v>5</v>
      </c>
      <c r="W17" s="34">
        <f t="shared" si="46"/>
        <v>1</v>
      </c>
      <c r="X17" s="35">
        <f>IF(COUNTIF(Y$15:$Y22,Y17)&gt;1,CONCATENATE(Y17&amp;"="),Y17)</f>
        <v>1</v>
      </c>
      <c r="Y17" s="35">
        <f t="shared" si="47"/>
        <v>1</v>
      </c>
      <c r="Z17" s="105" t="s">
        <v>10</v>
      </c>
      <c r="AA17" s="36">
        <v>0.3</v>
      </c>
      <c r="AB17" s="35">
        <f>SUM(K15:K20)</f>
        <v>208</v>
      </c>
      <c r="AC17" s="37">
        <f t="shared" si="48"/>
        <v>208</v>
      </c>
      <c r="AD17" s="37">
        <f t="shared" si="49"/>
        <v>208.3</v>
      </c>
      <c r="AE17" s="42">
        <f>IF(COUNTIF(K15:K20,$F$23)=0,0,COUNTIF(K15:K20,$F$23))</f>
        <v>0</v>
      </c>
      <c r="AF17" s="35">
        <v>3</v>
      </c>
      <c r="AG17" s="38">
        <f t="shared" si="50"/>
        <v>3</v>
      </c>
      <c r="AH17" s="39" t="str">
        <f t="shared" si="51"/>
        <v>Tiptree</v>
      </c>
      <c r="AI17" s="38">
        <f t="shared" si="52"/>
        <v>417</v>
      </c>
      <c r="AJ17" s="38">
        <f t="shared" si="53"/>
        <v>0</v>
      </c>
      <c r="AK17" s="24"/>
      <c r="AL17" s="29">
        <f t="shared" si="54"/>
        <v>1</v>
      </c>
      <c r="AM17" s="29">
        <f>IF(COUNTIF($AN$15:AN22,AN17)&gt;1,CONCATENATE(AN17&amp;"="),AN17)</f>
        <v>1</v>
      </c>
      <c r="AN17" s="29">
        <f t="shared" si="55"/>
        <v>1</v>
      </c>
      <c r="AO17" s="106" t="s">
        <v>10</v>
      </c>
      <c r="AP17" s="30">
        <v>0.3</v>
      </c>
      <c r="AQ17" s="29">
        <f>SUM(L15:L17)</f>
        <v>44</v>
      </c>
      <c r="AR17" s="29">
        <f t="shared" si="56"/>
        <v>44</v>
      </c>
      <c r="AS17" s="84">
        <f t="shared" si="57"/>
        <v>44.3</v>
      </c>
      <c r="AT17" s="29">
        <f>IF(COUNTIF(L15:L17,$F$24)=0,0,COUNTIF(L15:L17,$F$24))</f>
        <v>0</v>
      </c>
      <c r="AU17" s="29">
        <v>3</v>
      </c>
      <c r="AV17" s="40">
        <f t="shared" si="58"/>
        <v>3</v>
      </c>
      <c r="AW17" s="41" t="str">
        <f t="shared" si="59"/>
        <v>CATs</v>
      </c>
      <c r="AX17" s="41">
        <f t="shared" si="60"/>
        <v>118</v>
      </c>
      <c r="AY17" s="40">
        <f t="shared" si="61"/>
        <v>0</v>
      </c>
      <c r="BA17" s="65">
        <f t="shared" si="62"/>
        <v>1</v>
      </c>
      <c r="BB17" s="103" t="s">
        <v>10</v>
      </c>
      <c r="BC17" s="65">
        <f t="shared" si="63"/>
        <v>2</v>
      </c>
      <c r="BD17" s="65">
        <f t="shared" si="64"/>
        <v>252</v>
      </c>
      <c r="BE17" s="65">
        <f t="shared" si="65"/>
        <v>2</v>
      </c>
      <c r="BF17" s="83">
        <f t="shared" si="39"/>
        <v>0</v>
      </c>
      <c r="BG17" s="86">
        <f t="shared" si="66"/>
        <v>2.0251999999999999</v>
      </c>
      <c r="BH17" s="65">
        <f t="shared" si="67"/>
        <v>0</v>
      </c>
      <c r="BI17" s="86">
        <f t="shared" si="68"/>
        <v>2.0251999999999999</v>
      </c>
      <c r="BJ17" s="65">
        <f>RANK((LARGE($BG$15:$BG$19,3)),$BG$15:$BG$19,1)</f>
        <v>3</v>
      </c>
      <c r="BK17" s="90">
        <v>3</v>
      </c>
      <c r="BL17" s="90">
        <v>3</v>
      </c>
      <c r="BM17" s="65">
        <f t="shared" si="69"/>
        <v>5</v>
      </c>
      <c r="BN17" s="68">
        <f t="shared" si="40"/>
        <v>3</v>
      </c>
      <c r="BO17" s="67" t="str">
        <f t="shared" si="41"/>
        <v>CATs</v>
      </c>
      <c r="BP17" s="68">
        <f t="shared" si="42"/>
        <v>5</v>
      </c>
      <c r="BQ17" s="68">
        <f t="shared" si="43"/>
        <v>0</v>
      </c>
      <c r="BR17" s="68">
        <f t="shared" si="70"/>
        <v>502</v>
      </c>
      <c r="BS17" s="68">
        <f t="shared" si="44"/>
        <v>3</v>
      </c>
      <c r="BU17" s="63">
        <f t="shared" si="71"/>
        <v>1</v>
      </c>
      <c r="BV17" s="63">
        <f t="shared" si="72"/>
        <v>1</v>
      </c>
      <c r="BW17" s="63">
        <f t="shared" si="73"/>
        <v>1</v>
      </c>
      <c r="BX17" s="102" t="s">
        <v>10</v>
      </c>
      <c r="BY17" s="63">
        <f t="shared" si="45"/>
        <v>10</v>
      </c>
      <c r="BZ17" s="63">
        <v>0.3</v>
      </c>
      <c r="CA17" s="63">
        <f t="shared" si="74"/>
        <v>10.3</v>
      </c>
      <c r="CB17" s="63">
        <v>3</v>
      </c>
      <c r="CC17" s="63" t="str">
        <f t="shared" si="75"/>
        <v>3=</v>
      </c>
      <c r="CD17" s="63" t="str">
        <f t="shared" si="76"/>
        <v>Mid Essex</v>
      </c>
      <c r="CE17" s="63">
        <f t="shared" si="77"/>
        <v>5</v>
      </c>
    </row>
    <row r="18" spans="2:83" ht="30.75" customHeight="1" thickBot="1" x14ac:dyDescent="0.4">
      <c r="B18" s="97"/>
      <c r="C18" s="98"/>
      <c r="E18" s="52">
        <v>68</v>
      </c>
      <c r="F18" s="74">
        <f>SUM(F15:F17)</f>
        <v>118</v>
      </c>
      <c r="H18" s="52">
        <v>159</v>
      </c>
      <c r="I18" s="74">
        <f>SUM(I15:I17)</f>
        <v>142</v>
      </c>
      <c r="K18" s="52">
        <v>38</v>
      </c>
      <c r="L18" s="74">
        <f>SUM(L15:L17)</f>
        <v>44</v>
      </c>
      <c r="N18" s="52">
        <v>108</v>
      </c>
      <c r="O18" s="74">
        <f>SUM(O15:O17)</f>
        <v>135</v>
      </c>
      <c r="Q18" s="52">
        <v>92</v>
      </c>
      <c r="R18" s="74">
        <f>SUM(R15:R17)</f>
        <v>76</v>
      </c>
      <c r="T18" s="44" t="s">
        <v>52</v>
      </c>
      <c r="U18" s="75">
        <v>3</v>
      </c>
      <c r="W18" s="34">
        <f t="shared" si="46"/>
        <v>4</v>
      </c>
      <c r="X18" s="35">
        <f>IF(COUNTIF(Y$15:$Y23,Y18)&gt;1,CONCATENATE(Y18&amp;"="),Y18)</f>
        <v>4</v>
      </c>
      <c r="Y18" s="35">
        <f t="shared" si="47"/>
        <v>4</v>
      </c>
      <c r="Z18" s="105" t="s">
        <v>11</v>
      </c>
      <c r="AA18" s="36">
        <v>0.4</v>
      </c>
      <c r="AB18" s="35">
        <f>SUM(N15:N20)</f>
        <v>630</v>
      </c>
      <c r="AC18" s="37">
        <f t="shared" si="48"/>
        <v>630</v>
      </c>
      <c r="AD18" s="37">
        <f t="shared" si="49"/>
        <v>630.4</v>
      </c>
      <c r="AE18" s="42">
        <f>IF(COUNTIF(N15:N20,$F$23)=0,0,COUNTIF(N15:N20,$F$23))</f>
        <v>0</v>
      </c>
      <c r="AF18" s="35">
        <v>4</v>
      </c>
      <c r="AG18" s="38">
        <f t="shared" si="50"/>
        <v>4</v>
      </c>
      <c r="AH18" s="39" t="str">
        <f t="shared" si="51"/>
        <v>Mid Essex</v>
      </c>
      <c r="AI18" s="38">
        <f t="shared" si="52"/>
        <v>630</v>
      </c>
      <c r="AJ18" s="38">
        <f t="shared" si="53"/>
        <v>0</v>
      </c>
      <c r="AK18" s="24"/>
      <c r="AL18" s="29">
        <f t="shared" si="54"/>
        <v>4</v>
      </c>
      <c r="AM18" s="29">
        <f>IF(COUNTIF($AN$15:AN23,AN18)&gt;1,CONCATENATE(AN18&amp;"="),AN18)</f>
        <v>4</v>
      </c>
      <c r="AN18" s="29">
        <f t="shared" si="55"/>
        <v>4</v>
      </c>
      <c r="AO18" s="106" t="s">
        <v>11</v>
      </c>
      <c r="AP18" s="30">
        <v>0.4</v>
      </c>
      <c r="AQ18" s="29">
        <f>SUM(O15:O17)</f>
        <v>135</v>
      </c>
      <c r="AR18" s="29">
        <f t="shared" si="56"/>
        <v>135</v>
      </c>
      <c r="AS18" s="84">
        <f t="shared" si="57"/>
        <v>135.4</v>
      </c>
      <c r="AT18" s="29">
        <f>IF(COUNTIF(O15:O17,$F$24)=0,0,COUNTIF(O15:O17,$F$24))</f>
        <v>0</v>
      </c>
      <c r="AU18" s="29">
        <v>4</v>
      </c>
      <c r="AV18" s="40">
        <f t="shared" si="58"/>
        <v>4</v>
      </c>
      <c r="AW18" s="41" t="str">
        <f t="shared" si="59"/>
        <v>Mid Essex</v>
      </c>
      <c r="AX18" s="41">
        <f t="shared" si="60"/>
        <v>135</v>
      </c>
      <c r="AY18" s="40">
        <f t="shared" si="61"/>
        <v>0</v>
      </c>
      <c r="BA18" s="65">
        <f t="shared" si="62"/>
        <v>4</v>
      </c>
      <c r="BB18" s="103" t="s">
        <v>11</v>
      </c>
      <c r="BC18" s="65">
        <f t="shared" si="63"/>
        <v>8</v>
      </c>
      <c r="BD18" s="65">
        <f t="shared" si="64"/>
        <v>765</v>
      </c>
      <c r="BE18" s="65">
        <f t="shared" si="65"/>
        <v>8</v>
      </c>
      <c r="BF18" s="83">
        <f t="shared" si="39"/>
        <v>0</v>
      </c>
      <c r="BG18" s="86">
        <f t="shared" si="66"/>
        <v>8.0764999999999993</v>
      </c>
      <c r="BH18" s="65">
        <f t="shared" si="67"/>
        <v>0</v>
      </c>
      <c r="BI18" s="86">
        <f t="shared" si="68"/>
        <v>8.0764999999999993</v>
      </c>
      <c r="BJ18" s="65">
        <f>RANK((LARGE($BG$15:$BG$19,2)),$BG$15:$BG$19,1)</f>
        <v>4</v>
      </c>
      <c r="BK18" s="90">
        <v>4</v>
      </c>
      <c r="BL18" s="90">
        <v>2</v>
      </c>
      <c r="BM18" s="65">
        <f t="shared" si="69"/>
        <v>8</v>
      </c>
      <c r="BN18" s="68">
        <f t="shared" si="40"/>
        <v>4</v>
      </c>
      <c r="BO18" s="67" t="str">
        <f t="shared" si="41"/>
        <v>Mid Essex</v>
      </c>
      <c r="BP18" s="68">
        <f t="shared" si="42"/>
        <v>8</v>
      </c>
      <c r="BQ18" s="68">
        <f t="shared" si="43"/>
        <v>0</v>
      </c>
      <c r="BR18" s="68" t="str">
        <f t="shared" si="70"/>
        <v/>
      </c>
      <c r="BS18" s="68">
        <f t="shared" si="44"/>
        <v>2</v>
      </c>
      <c r="BU18" s="63">
        <f t="shared" si="71"/>
        <v>3</v>
      </c>
      <c r="BV18" s="63" t="str">
        <f t="shared" si="72"/>
        <v>3=</v>
      </c>
      <c r="BW18" s="63">
        <f t="shared" si="73"/>
        <v>3</v>
      </c>
      <c r="BX18" s="102" t="s">
        <v>11</v>
      </c>
      <c r="BY18" s="63">
        <f t="shared" si="45"/>
        <v>5</v>
      </c>
      <c r="BZ18" s="63">
        <v>0.4</v>
      </c>
      <c r="CA18" s="63">
        <f t="shared" si="74"/>
        <v>5.4</v>
      </c>
      <c r="CB18" s="63">
        <v>4</v>
      </c>
      <c r="CC18" s="63" t="str">
        <f t="shared" si="75"/>
        <v>3=</v>
      </c>
      <c r="CD18" s="63" t="str">
        <f t="shared" si="76"/>
        <v>CATs</v>
      </c>
      <c r="CE18" s="63">
        <f t="shared" si="77"/>
        <v>5</v>
      </c>
    </row>
    <row r="19" spans="2:83" ht="30.75" customHeight="1" x14ac:dyDescent="0.35">
      <c r="B19" s="97"/>
      <c r="E19" s="52">
        <v>86</v>
      </c>
      <c r="H19" s="52">
        <v>170</v>
      </c>
      <c r="K19" s="52">
        <v>39</v>
      </c>
      <c r="N19" s="52">
        <v>140</v>
      </c>
      <c r="Q19" s="52">
        <v>102</v>
      </c>
      <c r="T19" s="44" t="s">
        <v>48</v>
      </c>
      <c r="U19" s="75">
        <v>4</v>
      </c>
      <c r="W19" s="34">
        <f t="shared" si="46"/>
        <v>3</v>
      </c>
      <c r="X19" s="35">
        <f>IF(COUNTIF(Y$15:$Y24,Y19)&gt;1,CONCATENATE(Y19&amp;"="),Y19)</f>
        <v>3</v>
      </c>
      <c r="Y19" s="35">
        <f t="shared" si="47"/>
        <v>3</v>
      </c>
      <c r="Z19" s="105" t="s">
        <v>6</v>
      </c>
      <c r="AA19" s="36">
        <v>0.5</v>
      </c>
      <c r="AB19" s="35">
        <f>SUM(Q15:Q20)</f>
        <v>417</v>
      </c>
      <c r="AC19" s="37">
        <f t="shared" si="48"/>
        <v>417</v>
      </c>
      <c r="AD19" s="37">
        <f t="shared" si="49"/>
        <v>417.5</v>
      </c>
      <c r="AE19" s="42">
        <f>IF(COUNTIF(Q15:Q20,$F$23)=0,0,COUNTIF(Q15:Q20,$F$23))</f>
        <v>0</v>
      </c>
      <c r="AF19" s="35">
        <v>5</v>
      </c>
      <c r="AG19" s="38">
        <f t="shared" si="50"/>
        <v>5</v>
      </c>
      <c r="AH19" s="39" t="str">
        <f t="shared" si="51"/>
        <v>Hadleigh</v>
      </c>
      <c r="AI19" s="38">
        <f t="shared" si="52"/>
        <v>751</v>
      </c>
      <c r="AJ19" s="38">
        <f t="shared" si="53"/>
        <v>0</v>
      </c>
      <c r="AK19" s="24"/>
      <c r="AL19" s="29">
        <f t="shared" si="54"/>
        <v>2</v>
      </c>
      <c r="AM19" s="29">
        <f>IF(COUNTIF($AN$15:AN24,AN19)&gt;1,CONCATENATE(AN19&amp;"="),AN19)</f>
        <v>2</v>
      </c>
      <c r="AN19" s="29">
        <f t="shared" si="55"/>
        <v>2</v>
      </c>
      <c r="AO19" s="106" t="s">
        <v>6</v>
      </c>
      <c r="AP19" s="30">
        <v>0.5</v>
      </c>
      <c r="AQ19" s="29">
        <f>SUM(R15:R17)</f>
        <v>76</v>
      </c>
      <c r="AR19" s="29">
        <f t="shared" si="56"/>
        <v>76</v>
      </c>
      <c r="AS19" s="84">
        <f t="shared" si="57"/>
        <v>76.5</v>
      </c>
      <c r="AT19" s="29">
        <f>IF(COUNTIF(R15:R17,$F$24)=0,0,COUNTIF(R15:R17,$F$24))</f>
        <v>0</v>
      </c>
      <c r="AU19" s="29">
        <v>5</v>
      </c>
      <c r="AV19" s="40">
        <f t="shared" si="58"/>
        <v>5</v>
      </c>
      <c r="AW19" s="41" t="str">
        <f t="shared" si="59"/>
        <v>Hadleigh</v>
      </c>
      <c r="AX19" s="41">
        <f t="shared" si="60"/>
        <v>142</v>
      </c>
      <c r="AY19" s="40">
        <f t="shared" si="61"/>
        <v>0</v>
      </c>
      <c r="BA19" s="65">
        <f t="shared" si="62"/>
        <v>2</v>
      </c>
      <c r="BB19" s="103" t="s">
        <v>6</v>
      </c>
      <c r="BC19" s="65">
        <f t="shared" si="63"/>
        <v>5</v>
      </c>
      <c r="BD19" s="65">
        <f t="shared" si="64"/>
        <v>493</v>
      </c>
      <c r="BE19" s="65">
        <f t="shared" si="65"/>
        <v>5</v>
      </c>
      <c r="BF19" s="83">
        <f t="shared" si="39"/>
        <v>0</v>
      </c>
      <c r="BG19" s="86">
        <f t="shared" si="66"/>
        <v>5.0492999999999997</v>
      </c>
      <c r="BH19" s="65">
        <f t="shared" si="67"/>
        <v>0</v>
      </c>
      <c r="BI19" s="86">
        <f t="shared" si="68"/>
        <v>5.0492999999999997</v>
      </c>
      <c r="BJ19" s="65">
        <f>RANK((LARGE($BG$15:$BG$19,1)),$BG$15:$BG$19,1)</f>
        <v>5</v>
      </c>
      <c r="BK19" s="90">
        <v>5</v>
      </c>
      <c r="BL19" s="90">
        <v>1</v>
      </c>
      <c r="BM19" s="65">
        <f t="shared" si="69"/>
        <v>10</v>
      </c>
      <c r="BN19" s="68">
        <f t="shared" si="40"/>
        <v>5</v>
      </c>
      <c r="BO19" s="67" t="str">
        <f t="shared" si="41"/>
        <v>Hadleigh</v>
      </c>
      <c r="BP19" s="68">
        <f t="shared" si="42"/>
        <v>10</v>
      </c>
      <c r="BQ19" s="68">
        <f t="shared" si="43"/>
        <v>0</v>
      </c>
      <c r="BR19" s="68" t="str">
        <f t="shared" si="70"/>
        <v/>
      </c>
      <c r="BS19" s="68">
        <f t="shared" si="44"/>
        <v>1</v>
      </c>
      <c r="BU19" s="63">
        <f t="shared" si="71"/>
        <v>2</v>
      </c>
      <c r="BV19" s="63">
        <f t="shared" si="72"/>
        <v>2</v>
      </c>
      <c r="BW19" s="63">
        <f t="shared" si="73"/>
        <v>2</v>
      </c>
      <c r="BX19" s="102" t="s">
        <v>6</v>
      </c>
      <c r="BY19" s="63">
        <f t="shared" si="45"/>
        <v>8</v>
      </c>
      <c r="BZ19" s="63">
        <v>0.5</v>
      </c>
      <c r="CA19" s="63">
        <f t="shared" si="74"/>
        <v>8.5</v>
      </c>
      <c r="CB19" s="63">
        <v>5</v>
      </c>
      <c r="CC19" s="63">
        <f t="shared" si="75"/>
        <v>5</v>
      </c>
      <c r="CD19" s="63" t="str">
        <f t="shared" si="76"/>
        <v>Hadleigh</v>
      </c>
      <c r="CE19" s="63">
        <f t="shared" si="77"/>
        <v>2</v>
      </c>
    </row>
    <row r="20" spans="2:83" ht="30.75" customHeight="1" thickBot="1" x14ac:dyDescent="0.4">
      <c r="B20" s="97"/>
      <c r="E20" s="52">
        <v>97</v>
      </c>
      <c r="H20" s="52">
        <v>182</v>
      </c>
      <c r="K20" s="52">
        <v>65</v>
      </c>
      <c r="N20" s="52">
        <v>144</v>
      </c>
      <c r="Q20" s="52">
        <v>103</v>
      </c>
      <c r="T20" s="44"/>
      <c r="U20" s="75"/>
      <c r="W20" s="34"/>
      <c r="X20" s="35"/>
      <c r="Y20" s="35"/>
      <c r="Z20" s="105"/>
      <c r="AA20" s="36"/>
      <c r="AB20" s="35"/>
      <c r="AC20" s="37"/>
      <c r="AD20" s="37"/>
      <c r="AE20" s="42"/>
      <c r="AF20" s="35"/>
      <c r="AG20" s="38"/>
      <c r="AH20" s="39"/>
      <c r="AI20" s="38"/>
      <c r="AJ20" s="38"/>
      <c r="AK20" s="24"/>
      <c r="AL20" s="29"/>
      <c r="AM20" s="29"/>
      <c r="AN20" s="29"/>
      <c r="AO20" s="106"/>
      <c r="AP20" s="30"/>
      <c r="AQ20" s="29"/>
      <c r="AR20" s="29"/>
      <c r="AS20" s="84"/>
      <c r="AT20" s="29"/>
      <c r="AU20" s="29"/>
      <c r="AV20" s="40"/>
      <c r="AW20" s="41"/>
      <c r="AX20" s="41"/>
      <c r="AY20" s="40"/>
      <c r="BA20" s="65"/>
      <c r="BB20" s="103"/>
      <c r="BC20" s="65"/>
      <c r="BD20" s="65"/>
      <c r="BE20" s="65"/>
      <c r="BF20" s="83"/>
      <c r="BG20" s="86"/>
      <c r="BH20" s="65"/>
      <c r="BI20" s="86"/>
      <c r="BJ20" s="65"/>
      <c r="BK20" s="90"/>
      <c r="BL20" s="90"/>
      <c r="BM20" s="65"/>
      <c r="BN20" s="68"/>
      <c r="BO20" s="67"/>
      <c r="BP20" s="68"/>
      <c r="BQ20" s="68"/>
      <c r="BR20" s="68"/>
      <c r="BS20" s="68"/>
      <c r="BU20" s="63"/>
      <c r="BV20" s="63"/>
      <c r="BW20" s="63"/>
      <c r="BX20" s="102"/>
      <c r="BY20" s="63"/>
      <c r="BZ20" s="63"/>
      <c r="CA20" s="63"/>
      <c r="CB20" s="63"/>
      <c r="CC20" s="63"/>
      <c r="CD20" s="63"/>
      <c r="CE20" s="63"/>
    </row>
    <row r="21" spans="2:83" ht="30.75" customHeight="1" thickBot="1" x14ac:dyDescent="0.4">
      <c r="B21" s="98"/>
      <c r="E21" s="74">
        <f>SUM(E15:E20)</f>
        <v>384</v>
      </c>
      <c r="H21" s="74">
        <f>SUM(H15:H20)</f>
        <v>751</v>
      </c>
      <c r="K21" s="74">
        <f>SUM(K15:K20)</f>
        <v>208</v>
      </c>
      <c r="N21" s="74">
        <f>SUM(N15:N20)</f>
        <v>630</v>
      </c>
      <c r="Q21" s="74">
        <f>SUM(Q15:Q20)</f>
        <v>417</v>
      </c>
    </row>
    <row r="22" spans="2:83" ht="30.75" customHeight="1" x14ac:dyDescent="0.35"/>
    <row r="23" spans="2:83" ht="23.5" x14ac:dyDescent="0.35">
      <c r="B23" s="56" t="s">
        <v>13</v>
      </c>
      <c r="C23" s="57"/>
      <c r="D23" s="57"/>
      <c r="E23" s="58"/>
      <c r="F23" s="52">
        <v>188</v>
      </c>
    </row>
    <row r="24" spans="2:83" ht="23.5" x14ac:dyDescent="0.35">
      <c r="B24" s="53" t="s">
        <v>14</v>
      </c>
      <c r="C24" s="54"/>
      <c r="D24" s="54"/>
      <c r="E24" s="55"/>
      <c r="F24" s="52">
        <v>101</v>
      </c>
    </row>
  </sheetData>
  <mergeCells count="27">
    <mergeCell ref="B2:C2"/>
    <mergeCell ref="Q14:R14"/>
    <mergeCell ref="Q2:R2"/>
    <mergeCell ref="N2:O2"/>
    <mergeCell ref="K2:L2"/>
    <mergeCell ref="H2:I2"/>
    <mergeCell ref="B14:C14"/>
    <mergeCell ref="E14:F14"/>
    <mergeCell ref="H14:I14"/>
    <mergeCell ref="K14:L14"/>
    <mergeCell ref="N14:O14"/>
    <mergeCell ref="E2:F2"/>
    <mergeCell ref="BA1:BR1"/>
    <mergeCell ref="BU1:CE1"/>
    <mergeCell ref="CB2:CE2"/>
    <mergeCell ref="T2:U2"/>
    <mergeCell ref="T14:U14"/>
    <mergeCell ref="CB14:CE14"/>
    <mergeCell ref="BE2:BI2"/>
    <mergeCell ref="BE14:BI14"/>
    <mergeCell ref="BN14:BS14"/>
    <mergeCell ref="W1:AJ1"/>
    <mergeCell ref="AL1:AY1"/>
    <mergeCell ref="AG2:AJ2"/>
    <mergeCell ref="AV2:AY2"/>
    <mergeCell ref="AV14:AY14"/>
    <mergeCell ref="AG14:AJ14"/>
  </mergeCell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00" id="{0F2E104D-256A-4FB3-8A21-071D524ECDA3}">
            <xm:f>IF(B3=$F$23,0,IF(VLOOKUP(B3,'Team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B3:B10</xm:sqref>
        </x14:conditionalFormatting>
        <x14:conditionalFormatting xmlns:xm="http://schemas.microsoft.com/office/excel/2006/main">
          <x14:cfRule type="expression" priority="95" id="{DB0AA373-7ABD-4844-8D5F-C80F09CC5E8E}">
            <xm:f>IF(B15=$F$23,0,IF(VLOOKUP(B15,'Team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B15:B20</xm:sqref>
        </x14:conditionalFormatting>
        <x14:conditionalFormatting xmlns:xm="http://schemas.microsoft.com/office/excel/2006/main">
          <x14:cfRule type="expression" priority="99" id="{2DEE49E4-DC5C-41E6-A57A-DCAC3741818F}">
            <xm:f>IF(C3=$F$24,0,IF(VLOOKUP(C3,'Team no''s claimed'!$D$2:$E$451,2,FALSE)&gt;1,1,))</xm:f>
            <x14:dxf>
              <fill>
                <patternFill>
                  <bgColor rgb="FFFF0000"/>
                </patternFill>
              </fill>
            </x14:dxf>
          </x14:cfRule>
          <xm:sqref>C3:C6</xm:sqref>
        </x14:conditionalFormatting>
        <x14:conditionalFormatting xmlns:xm="http://schemas.microsoft.com/office/excel/2006/main">
          <x14:cfRule type="expression" priority="56" id="{422B37A3-7918-4D26-9F5C-7C5DBF4A592D}">
            <xm:f>IF(C7=$F$23,0,IF(VLOOKUP(C7,'Team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C7</xm:sqref>
        </x14:conditionalFormatting>
        <x14:conditionalFormatting xmlns:xm="http://schemas.microsoft.com/office/excel/2006/main">
          <x14:cfRule type="expression" priority="38" id="{CF29625B-B6E7-4852-84D6-BBDF1707FA09}">
            <xm:f>IF(C15=$F$24,0,IF(VLOOKUP(C15,'Team no''s claimed'!$D$2:$E$451,2,FALSE)&gt;1,1,))</xm:f>
            <x14:dxf>
              <fill>
                <patternFill>
                  <bgColor rgb="FFFF0000"/>
                </patternFill>
              </fill>
            </x14:dxf>
          </x14:cfRule>
          <xm:sqref>C15:C17</xm:sqref>
        </x14:conditionalFormatting>
        <x14:conditionalFormatting xmlns:xm="http://schemas.microsoft.com/office/excel/2006/main">
          <x14:cfRule type="expression" priority="37" id="{E414E679-54EF-42D7-BDBF-B7B7E18242D4}">
            <xm:f>IF(C17=$F$23,0,IF(VLOOKUP(C17,'Team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C17:C18</xm:sqref>
        </x14:conditionalFormatting>
        <x14:conditionalFormatting xmlns:xm="http://schemas.microsoft.com/office/excel/2006/main">
          <x14:cfRule type="expression" priority="20" id="{61585220-369A-4F87-AC1D-ADDF60D81FB2}">
            <xm:f>IF(E3=$F$23,0,IF(VLOOKUP(E3,'Team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E3:E10</xm:sqref>
        </x14:conditionalFormatting>
        <x14:conditionalFormatting xmlns:xm="http://schemas.microsoft.com/office/excel/2006/main">
          <x14:cfRule type="expression" priority="10" id="{CF834684-76AC-411F-B822-6C72B026D4A2}">
            <xm:f>IF(E15=$F$23,0,IF(VLOOKUP(E15,'Team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E15:E20</xm:sqref>
        </x14:conditionalFormatting>
        <x14:conditionalFormatting xmlns:xm="http://schemas.microsoft.com/office/excel/2006/main">
          <x14:cfRule type="expression" priority="15" id="{1F3969A0-24F0-44BD-9B21-B86BD8025241}">
            <xm:f>IF(F3=$F$24,0,IF(VLOOKUP(F3,'Team no''s claimed'!$D$2:$E$451,2,FALSE)&gt;1,1,))</xm:f>
            <x14:dxf>
              <fill>
                <patternFill>
                  <bgColor rgb="FFFF0000"/>
                </patternFill>
              </fill>
            </x14:dxf>
          </x14:cfRule>
          <xm:sqref>F3:F6</xm:sqref>
        </x14:conditionalFormatting>
        <x14:conditionalFormatting xmlns:xm="http://schemas.microsoft.com/office/excel/2006/main">
          <x14:cfRule type="expression" priority="25" id="{43084A20-5593-415C-AE80-2A56BFD029C9}">
            <xm:f>IF(F7=$F$23,0,IF(VLOOKUP(F7,'Team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F7</xm:sqref>
        </x14:conditionalFormatting>
        <x14:conditionalFormatting xmlns:xm="http://schemas.microsoft.com/office/excel/2006/main">
          <x14:cfRule type="expression" priority="85" id="{87B9E6F2-723F-45BB-BE46-344D7992E3F8}">
            <xm:f>IF(F15=$F$24,0,IF(VLOOKUP(F15,'Team no''s claimed'!$D$2:$E$451,2,FALSE)&gt;1,1,))</xm:f>
            <x14:dxf>
              <fill>
                <patternFill>
                  <bgColor rgb="FFFF0000"/>
                </patternFill>
              </fill>
            </x14:dxf>
          </x14:cfRule>
          <xm:sqref>F15:F17</xm:sqref>
        </x14:conditionalFormatting>
        <x14:conditionalFormatting xmlns:xm="http://schemas.microsoft.com/office/excel/2006/main">
          <x14:cfRule type="expression" priority="35" id="{6D4F6DDE-B9C4-4975-BF59-E6562E6CC64B}">
            <xm:f>IF(F18=$F$23,0,IF(VLOOKUP(F18,'Team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F18</xm:sqref>
        </x14:conditionalFormatting>
        <x14:conditionalFormatting xmlns:xm="http://schemas.microsoft.com/office/excel/2006/main">
          <x14:cfRule type="expression" priority="19" id="{30AE4AB1-993C-4914-A761-20FB4054EC36}">
            <xm:f>IF(H3=$F$23,0,IF(VLOOKUP(H3,'Team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H3:H10</xm:sqref>
        </x14:conditionalFormatting>
        <x14:conditionalFormatting xmlns:xm="http://schemas.microsoft.com/office/excel/2006/main">
          <x14:cfRule type="expression" priority="9" id="{A8DC3FC0-7004-4373-9317-749CAC1C1B11}">
            <xm:f>IF(H15=$F$23,0,IF(VLOOKUP(H15,'Team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H15:H20</xm:sqref>
        </x14:conditionalFormatting>
        <x14:conditionalFormatting xmlns:xm="http://schemas.microsoft.com/office/excel/2006/main">
          <x14:cfRule type="expression" priority="14" id="{37257C3B-99EC-4998-AF91-5F3FF854EE96}">
            <xm:f>IF(I3=$F$24,0,IF(VLOOKUP(I3,'Team no''s claimed'!$D$2:$E$451,2,FALSE)&gt;1,1,))</xm:f>
            <x14:dxf>
              <fill>
                <patternFill>
                  <bgColor rgb="FFFF0000"/>
                </patternFill>
              </fill>
            </x14:dxf>
          </x14:cfRule>
          <xm:sqref>I3:I6</xm:sqref>
        </x14:conditionalFormatting>
        <x14:conditionalFormatting xmlns:xm="http://schemas.microsoft.com/office/excel/2006/main">
          <x14:cfRule type="expression" priority="24" id="{D60BF505-131C-4522-B920-8F8974BED879}">
            <xm:f>IF(I7=$F$23,0,IF(VLOOKUP(I7,'Team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I7</xm:sqref>
        </x14:conditionalFormatting>
        <x14:conditionalFormatting xmlns:xm="http://schemas.microsoft.com/office/excel/2006/main">
          <x14:cfRule type="expression" priority="5" id="{C3E4250A-D1C2-4469-9572-8B5AB0043308}">
            <xm:f>IF(I15=$F$24,0,IF(VLOOKUP(I15,'Team no''s claimed'!$D$2:$E$451,2,FALSE)&gt;1,1,))</xm:f>
            <x14:dxf>
              <fill>
                <patternFill>
                  <bgColor rgb="FFFF0000"/>
                </patternFill>
              </fill>
            </x14:dxf>
          </x14:cfRule>
          <xm:sqref>I15:I17</xm:sqref>
        </x14:conditionalFormatting>
        <x14:conditionalFormatting xmlns:xm="http://schemas.microsoft.com/office/excel/2006/main">
          <x14:cfRule type="expression" priority="33" id="{C418EAED-153B-4125-B8EE-42A92B7CCDBA}">
            <xm:f>IF(I18=$F$23,0,IF(VLOOKUP(I18,'Team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I18</xm:sqref>
        </x14:conditionalFormatting>
        <x14:conditionalFormatting xmlns:xm="http://schemas.microsoft.com/office/excel/2006/main">
          <x14:cfRule type="expression" priority="18" id="{44DE23AB-947F-4907-AADE-643B1446D42E}">
            <xm:f>IF(K3=$F$23,0,IF(VLOOKUP(K3,'Team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K3:K10</xm:sqref>
        </x14:conditionalFormatting>
        <x14:conditionalFormatting xmlns:xm="http://schemas.microsoft.com/office/excel/2006/main">
          <x14:cfRule type="expression" priority="8" id="{3392CDFE-3030-4102-B085-A08DF2A0C695}">
            <xm:f>IF(K15=$F$23,0,IF(VLOOKUP(K15,'Team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K15:K20</xm:sqref>
        </x14:conditionalFormatting>
        <x14:conditionalFormatting xmlns:xm="http://schemas.microsoft.com/office/excel/2006/main">
          <x14:cfRule type="expression" priority="13" id="{D1B615A6-0BC8-4CDB-91F9-C5797EC6CAFA}">
            <xm:f>IF(L3=$F$24,0,IF(VLOOKUP(L3,'Team no''s claimed'!$D$2:$E$451,2,FALSE)&gt;1,1,))</xm:f>
            <x14:dxf>
              <fill>
                <patternFill>
                  <bgColor rgb="FFFF0000"/>
                </patternFill>
              </fill>
            </x14:dxf>
          </x14:cfRule>
          <xm:sqref>L3:L6</xm:sqref>
        </x14:conditionalFormatting>
        <x14:conditionalFormatting xmlns:xm="http://schemas.microsoft.com/office/excel/2006/main">
          <x14:cfRule type="expression" priority="23" id="{09754815-CF98-46F6-B80F-7583E6147C80}">
            <xm:f>IF(L7=$F$23,0,IF(VLOOKUP(L7,'Team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L7</xm:sqref>
        </x14:conditionalFormatting>
        <x14:conditionalFormatting xmlns:xm="http://schemas.microsoft.com/office/excel/2006/main">
          <x14:cfRule type="expression" priority="4" id="{10877672-A825-4EC3-90F7-091402477FCF}">
            <xm:f>IF(L15=$F$24,0,IF(VLOOKUP(L15,'Team no''s claimed'!$D$2:$E$451,2,FALSE)&gt;1,1,))</xm:f>
            <x14:dxf>
              <fill>
                <patternFill>
                  <bgColor rgb="FFFF0000"/>
                </patternFill>
              </fill>
            </x14:dxf>
          </x14:cfRule>
          <xm:sqref>L15:L17</xm:sqref>
        </x14:conditionalFormatting>
        <x14:conditionalFormatting xmlns:xm="http://schemas.microsoft.com/office/excel/2006/main">
          <x14:cfRule type="expression" priority="31" id="{038631CE-1E2B-4B55-8011-045B9ED97E60}">
            <xm:f>IF(L18=$F$23,0,IF(VLOOKUP(L18,'Team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L18</xm:sqref>
        </x14:conditionalFormatting>
        <x14:conditionalFormatting xmlns:xm="http://schemas.microsoft.com/office/excel/2006/main">
          <x14:cfRule type="expression" priority="17" id="{685193B6-79F0-4F72-999D-6770F44442CC}">
            <xm:f>IF(N3=$F$23,0,IF(VLOOKUP(N3,'Team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N3:N10</xm:sqref>
        </x14:conditionalFormatting>
        <x14:conditionalFormatting xmlns:xm="http://schemas.microsoft.com/office/excel/2006/main">
          <x14:cfRule type="expression" priority="7" id="{8EEC0787-D63C-487A-8C1B-FCFF4568F85D}">
            <xm:f>IF(N15=$F$23,0,IF(VLOOKUP(N15,'Team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N15:N20</xm:sqref>
        </x14:conditionalFormatting>
        <x14:conditionalFormatting xmlns:xm="http://schemas.microsoft.com/office/excel/2006/main">
          <x14:cfRule type="expression" priority="12" id="{1076436D-3CE9-4F41-82C0-26CF06880057}">
            <xm:f>IF(O3=$F$24,0,IF(VLOOKUP(O3,'Team no''s claimed'!$D$2:$E$451,2,FALSE)&gt;1,1,))</xm:f>
            <x14:dxf>
              <fill>
                <patternFill>
                  <bgColor rgb="FFFF0000"/>
                </patternFill>
              </fill>
            </x14:dxf>
          </x14:cfRule>
          <xm:sqref>O3:O6</xm:sqref>
        </x14:conditionalFormatting>
        <x14:conditionalFormatting xmlns:xm="http://schemas.microsoft.com/office/excel/2006/main">
          <x14:cfRule type="expression" priority="22" id="{CCFBE559-6086-46CA-A31C-9260F9182BB2}">
            <xm:f>IF(O7=$F$23,0,IF(VLOOKUP(O7,'Team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O7</xm:sqref>
        </x14:conditionalFormatting>
        <x14:conditionalFormatting xmlns:xm="http://schemas.microsoft.com/office/excel/2006/main">
          <x14:cfRule type="expression" priority="3" id="{FBDFDF21-1B01-4D02-AC40-C82D64E68F32}">
            <xm:f>IF(O15=$F$24,0,IF(VLOOKUP(O15,'Team no''s claimed'!$D$2:$E$451,2,FALSE)&gt;1,1,))</xm:f>
            <x14:dxf>
              <fill>
                <patternFill>
                  <bgColor rgb="FFFF0000"/>
                </patternFill>
              </fill>
            </x14:dxf>
          </x14:cfRule>
          <xm:sqref>O15:O17</xm:sqref>
        </x14:conditionalFormatting>
        <x14:conditionalFormatting xmlns:xm="http://schemas.microsoft.com/office/excel/2006/main">
          <x14:cfRule type="expression" priority="29" id="{D807C625-3BAE-42C4-B46D-75FBCA8111E5}">
            <xm:f>IF(O18=$F$23,0,IF(VLOOKUP(O18,'Team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O18</xm:sqref>
        </x14:conditionalFormatting>
        <x14:conditionalFormatting xmlns:xm="http://schemas.microsoft.com/office/excel/2006/main">
          <x14:cfRule type="expression" priority="16" id="{CE92CC3D-FD39-42F2-9EC5-1E59F02CF571}">
            <xm:f>IF(Q3=$F$23,0,IF(VLOOKUP(Q3,'Team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Q3:Q10</xm:sqref>
        </x14:conditionalFormatting>
        <x14:conditionalFormatting xmlns:xm="http://schemas.microsoft.com/office/excel/2006/main">
          <x14:cfRule type="expression" priority="6" id="{A4ACC091-1295-48CC-81B4-C2786E4E0140}">
            <xm:f>IF(Q15=$F$23,0,IF(VLOOKUP(Q15,'Team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Q15:Q20</xm:sqref>
        </x14:conditionalFormatting>
        <x14:conditionalFormatting xmlns:xm="http://schemas.microsoft.com/office/excel/2006/main">
          <x14:cfRule type="expression" priority="11" id="{579E5FB0-E417-4FB3-8A89-18ECAAF88012}">
            <xm:f>IF(R3=$F$24,0,IF(VLOOKUP(R3,'Team no''s claimed'!$D$2:$E$451,2,FALSE)&gt;1,1,))</xm:f>
            <x14:dxf>
              <fill>
                <patternFill>
                  <bgColor rgb="FFFF0000"/>
                </patternFill>
              </fill>
            </x14:dxf>
          </x14:cfRule>
          <xm:sqref>R3:R6</xm:sqref>
        </x14:conditionalFormatting>
        <x14:conditionalFormatting xmlns:xm="http://schemas.microsoft.com/office/excel/2006/main">
          <x14:cfRule type="expression" priority="21" id="{7D3EBE0D-731A-48EB-AE89-E7BC580256C1}">
            <xm:f>IF(R7=$F$23,0,IF(VLOOKUP(R7,'Team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R7</xm:sqref>
        </x14:conditionalFormatting>
        <x14:conditionalFormatting xmlns:xm="http://schemas.microsoft.com/office/excel/2006/main">
          <x14:cfRule type="expression" priority="2" id="{C4977729-264F-4EEC-B6CA-AB7CC7BFECDF}">
            <xm:f>IF(R15=$F$24,0,IF(VLOOKUP(R15,'Team no''s claimed'!$D$2:$E$451,2,FALSE)&gt;1,1,))</xm:f>
            <x14:dxf>
              <fill>
                <patternFill>
                  <bgColor rgb="FFFF0000"/>
                </patternFill>
              </fill>
            </x14:dxf>
          </x14:cfRule>
          <xm:sqref>R15:R17</xm:sqref>
        </x14:conditionalFormatting>
        <x14:conditionalFormatting xmlns:xm="http://schemas.microsoft.com/office/excel/2006/main">
          <x14:cfRule type="expression" priority="27" id="{E534BE22-CE6C-4A6F-A5D6-900C6F7FE58E}">
            <xm:f>IF(R18=$F$23,0,IF(VLOOKUP(R18,'Team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R18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34"/>
  <sheetViews>
    <sheetView zoomScale="80" zoomScaleNormal="80" workbookViewId="0">
      <selection activeCell="B4" sqref="B4"/>
    </sheetView>
  </sheetViews>
  <sheetFormatPr defaultRowHeight="14.5" x14ac:dyDescent="0.35"/>
  <cols>
    <col min="1" max="1" width="6.1796875" bestFit="1" customWidth="1"/>
    <col min="2" max="2" width="26.1796875" bestFit="1" customWidth="1"/>
    <col min="3" max="3" width="10.453125" bestFit="1" customWidth="1"/>
    <col min="7" max="7" width="2.1796875" customWidth="1"/>
    <col min="9" max="9" width="26.1796875" bestFit="1" customWidth="1"/>
    <col min="10" max="10" width="10" customWidth="1"/>
    <col min="259" max="259" width="6.1796875" bestFit="1" customWidth="1"/>
    <col min="260" max="260" width="26.1796875" bestFit="1" customWidth="1"/>
    <col min="261" max="261" width="10.453125" bestFit="1" customWidth="1"/>
    <col min="265" max="265" width="26.1796875" bestFit="1" customWidth="1"/>
    <col min="266" max="266" width="10" customWidth="1"/>
    <col min="515" max="515" width="6.1796875" bestFit="1" customWidth="1"/>
    <col min="516" max="516" width="26.1796875" bestFit="1" customWidth="1"/>
    <col min="517" max="517" width="10.453125" bestFit="1" customWidth="1"/>
    <col min="521" max="521" width="26.1796875" bestFit="1" customWidth="1"/>
    <col min="522" max="522" width="10" customWidth="1"/>
    <col min="771" max="771" width="6.1796875" bestFit="1" customWidth="1"/>
    <col min="772" max="772" width="26.1796875" bestFit="1" customWidth="1"/>
    <col min="773" max="773" width="10.453125" bestFit="1" customWidth="1"/>
    <col min="777" max="777" width="26.1796875" bestFit="1" customWidth="1"/>
    <col min="778" max="778" width="10" customWidth="1"/>
    <col min="1027" max="1027" width="6.1796875" bestFit="1" customWidth="1"/>
    <col min="1028" max="1028" width="26.1796875" bestFit="1" customWidth="1"/>
    <col min="1029" max="1029" width="10.453125" bestFit="1" customWidth="1"/>
    <col min="1033" max="1033" width="26.1796875" bestFit="1" customWidth="1"/>
    <col min="1034" max="1034" width="10" customWidth="1"/>
    <col min="1283" max="1283" width="6.1796875" bestFit="1" customWidth="1"/>
    <col min="1284" max="1284" width="26.1796875" bestFit="1" customWidth="1"/>
    <col min="1285" max="1285" width="10.453125" bestFit="1" customWidth="1"/>
    <col min="1289" max="1289" width="26.1796875" bestFit="1" customWidth="1"/>
    <col min="1290" max="1290" width="10" customWidth="1"/>
    <col min="1539" max="1539" width="6.1796875" bestFit="1" customWidth="1"/>
    <col min="1540" max="1540" width="26.1796875" bestFit="1" customWidth="1"/>
    <col min="1541" max="1541" width="10.453125" bestFit="1" customWidth="1"/>
    <col min="1545" max="1545" width="26.1796875" bestFit="1" customWidth="1"/>
    <col min="1546" max="1546" width="10" customWidth="1"/>
    <col min="1795" max="1795" width="6.1796875" bestFit="1" customWidth="1"/>
    <col min="1796" max="1796" width="26.1796875" bestFit="1" customWidth="1"/>
    <col min="1797" max="1797" width="10.453125" bestFit="1" customWidth="1"/>
    <col min="1801" max="1801" width="26.1796875" bestFit="1" customWidth="1"/>
    <col min="1802" max="1802" width="10" customWidth="1"/>
    <col min="2051" max="2051" width="6.1796875" bestFit="1" customWidth="1"/>
    <col min="2052" max="2052" width="26.1796875" bestFit="1" customWidth="1"/>
    <col min="2053" max="2053" width="10.453125" bestFit="1" customWidth="1"/>
    <col min="2057" max="2057" width="26.1796875" bestFit="1" customWidth="1"/>
    <col min="2058" max="2058" width="10" customWidth="1"/>
    <col min="2307" max="2307" width="6.1796875" bestFit="1" customWidth="1"/>
    <col min="2308" max="2308" width="26.1796875" bestFit="1" customWidth="1"/>
    <col min="2309" max="2309" width="10.453125" bestFit="1" customWidth="1"/>
    <col min="2313" max="2313" width="26.1796875" bestFit="1" customWidth="1"/>
    <col min="2314" max="2314" width="10" customWidth="1"/>
    <col min="2563" max="2563" width="6.1796875" bestFit="1" customWidth="1"/>
    <col min="2564" max="2564" width="26.1796875" bestFit="1" customWidth="1"/>
    <col min="2565" max="2565" width="10.453125" bestFit="1" customWidth="1"/>
    <col min="2569" max="2569" width="26.1796875" bestFit="1" customWidth="1"/>
    <col min="2570" max="2570" width="10" customWidth="1"/>
    <col min="2819" max="2819" width="6.1796875" bestFit="1" customWidth="1"/>
    <col min="2820" max="2820" width="26.1796875" bestFit="1" customWidth="1"/>
    <col min="2821" max="2821" width="10.453125" bestFit="1" customWidth="1"/>
    <col min="2825" max="2825" width="26.1796875" bestFit="1" customWidth="1"/>
    <col min="2826" max="2826" width="10" customWidth="1"/>
    <col min="3075" max="3075" width="6.1796875" bestFit="1" customWidth="1"/>
    <col min="3076" max="3076" width="26.1796875" bestFit="1" customWidth="1"/>
    <col min="3077" max="3077" width="10.453125" bestFit="1" customWidth="1"/>
    <col min="3081" max="3081" width="26.1796875" bestFit="1" customWidth="1"/>
    <col min="3082" max="3082" width="10" customWidth="1"/>
    <col min="3331" max="3331" width="6.1796875" bestFit="1" customWidth="1"/>
    <col min="3332" max="3332" width="26.1796875" bestFit="1" customWidth="1"/>
    <col min="3333" max="3333" width="10.453125" bestFit="1" customWidth="1"/>
    <col min="3337" max="3337" width="26.1796875" bestFit="1" customWidth="1"/>
    <col min="3338" max="3338" width="10" customWidth="1"/>
    <col min="3587" max="3587" width="6.1796875" bestFit="1" customWidth="1"/>
    <col min="3588" max="3588" width="26.1796875" bestFit="1" customWidth="1"/>
    <col min="3589" max="3589" width="10.453125" bestFit="1" customWidth="1"/>
    <col min="3593" max="3593" width="26.1796875" bestFit="1" customWidth="1"/>
    <col min="3594" max="3594" width="10" customWidth="1"/>
    <col min="3843" max="3843" width="6.1796875" bestFit="1" customWidth="1"/>
    <col min="3844" max="3844" width="26.1796875" bestFit="1" customWidth="1"/>
    <col min="3845" max="3845" width="10.453125" bestFit="1" customWidth="1"/>
    <col min="3849" max="3849" width="26.1796875" bestFit="1" customWidth="1"/>
    <col min="3850" max="3850" width="10" customWidth="1"/>
    <col min="4099" max="4099" width="6.1796875" bestFit="1" customWidth="1"/>
    <col min="4100" max="4100" width="26.1796875" bestFit="1" customWidth="1"/>
    <col min="4101" max="4101" width="10.453125" bestFit="1" customWidth="1"/>
    <col min="4105" max="4105" width="26.1796875" bestFit="1" customWidth="1"/>
    <col min="4106" max="4106" width="10" customWidth="1"/>
    <col min="4355" max="4355" width="6.1796875" bestFit="1" customWidth="1"/>
    <col min="4356" max="4356" width="26.1796875" bestFit="1" customWidth="1"/>
    <col min="4357" max="4357" width="10.453125" bestFit="1" customWidth="1"/>
    <col min="4361" max="4361" width="26.1796875" bestFit="1" customWidth="1"/>
    <col min="4362" max="4362" width="10" customWidth="1"/>
    <col min="4611" max="4611" width="6.1796875" bestFit="1" customWidth="1"/>
    <col min="4612" max="4612" width="26.1796875" bestFit="1" customWidth="1"/>
    <col min="4613" max="4613" width="10.453125" bestFit="1" customWidth="1"/>
    <col min="4617" max="4617" width="26.1796875" bestFit="1" customWidth="1"/>
    <col min="4618" max="4618" width="10" customWidth="1"/>
    <col min="4867" max="4867" width="6.1796875" bestFit="1" customWidth="1"/>
    <col min="4868" max="4868" width="26.1796875" bestFit="1" customWidth="1"/>
    <col min="4869" max="4869" width="10.453125" bestFit="1" customWidth="1"/>
    <col min="4873" max="4873" width="26.1796875" bestFit="1" customWidth="1"/>
    <col min="4874" max="4874" width="10" customWidth="1"/>
    <col min="5123" max="5123" width="6.1796875" bestFit="1" customWidth="1"/>
    <col min="5124" max="5124" width="26.1796875" bestFit="1" customWidth="1"/>
    <col min="5125" max="5125" width="10.453125" bestFit="1" customWidth="1"/>
    <col min="5129" max="5129" width="26.1796875" bestFit="1" customWidth="1"/>
    <col min="5130" max="5130" width="10" customWidth="1"/>
    <col min="5379" max="5379" width="6.1796875" bestFit="1" customWidth="1"/>
    <col min="5380" max="5380" width="26.1796875" bestFit="1" customWidth="1"/>
    <col min="5381" max="5381" width="10.453125" bestFit="1" customWidth="1"/>
    <col min="5385" max="5385" width="26.1796875" bestFit="1" customWidth="1"/>
    <col min="5386" max="5386" width="10" customWidth="1"/>
    <col min="5635" max="5635" width="6.1796875" bestFit="1" customWidth="1"/>
    <col min="5636" max="5636" width="26.1796875" bestFit="1" customWidth="1"/>
    <col min="5637" max="5637" width="10.453125" bestFit="1" customWidth="1"/>
    <col min="5641" max="5641" width="26.1796875" bestFit="1" customWidth="1"/>
    <col min="5642" max="5642" width="10" customWidth="1"/>
    <col min="5891" max="5891" width="6.1796875" bestFit="1" customWidth="1"/>
    <col min="5892" max="5892" width="26.1796875" bestFit="1" customWidth="1"/>
    <col min="5893" max="5893" width="10.453125" bestFit="1" customWidth="1"/>
    <col min="5897" max="5897" width="26.1796875" bestFit="1" customWidth="1"/>
    <col min="5898" max="5898" width="10" customWidth="1"/>
    <col min="6147" max="6147" width="6.1796875" bestFit="1" customWidth="1"/>
    <col min="6148" max="6148" width="26.1796875" bestFit="1" customWidth="1"/>
    <col min="6149" max="6149" width="10.453125" bestFit="1" customWidth="1"/>
    <col min="6153" max="6153" width="26.1796875" bestFit="1" customWidth="1"/>
    <col min="6154" max="6154" width="10" customWidth="1"/>
    <col min="6403" max="6403" width="6.1796875" bestFit="1" customWidth="1"/>
    <col min="6404" max="6404" width="26.1796875" bestFit="1" customWidth="1"/>
    <col min="6405" max="6405" width="10.453125" bestFit="1" customWidth="1"/>
    <col min="6409" max="6409" width="26.1796875" bestFit="1" customWidth="1"/>
    <col min="6410" max="6410" width="10" customWidth="1"/>
    <col min="6659" max="6659" width="6.1796875" bestFit="1" customWidth="1"/>
    <col min="6660" max="6660" width="26.1796875" bestFit="1" customWidth="1"/>
    <col min="6661" max="6661" width="10.453125" bestFit="1" customWidth="1"/>
    <col min="6665" max="6665" width="26.1796875" bestFit="1" customWidth="1"/>
    <col min="6666" max="6666" width="10" customWidth="1"/>
    <col min="6915" max="6915" width="6.1796875" bestFit="1" customWidth="1"/>
    <col min="6916" max="6916" width="26.1796875" bestFit="1" customWidth="1"/>
    <col min="6917" max="6917" width="10.453125" bestFit="1" customWidth="1"/>
    <col min="6921" max="6921" width="26.1796875" bestFit="1" customWidth="1"/>
    <col min="6922" max="6922" width="10" customWidth="1"/>
    <col min="7171" max="7171" width="6.1796875" bestFit="1" customWidth="1"/>
    <col min="7172" max="7172" width="26.1796875" bestFit="1" customWidth="1"/>
    <col min="7173" max="7173" width="10.453125" bestFit="1" customWidth="1"/>
    <col min="7177" max="7177" width="26.1796875" bestFit="1" customWidth="1"/>
    <col min="7178" max="7178" width="10" customWidth="1"/>
    <col min="7427" max="7427" width="6.1796875" bestFit="1" customWidth="1"/>
    <col min="7428" max="7428" width="26.1796875" bestFit="1" customWidth="1"/>
    <col min="7429" max="7429" width="10.453125" bestFit="1" customWidth="1"/>
    <col min="7433" max="7433" width="26.1796875" bestFit="1" customWidth="1"/>
    <col min="7434" max="7434" width="10" customWidth="1"/>
    <col min="7683" max="7683" width="6.1796875" bestFit="1" customWidth="1"/>
    <col min="7684" max="7684" width="26.1796875" bestFit="1" customWidth="1"/>
    <col min="7685" max="7685" width="10.453125" bestFit="1" customWidth="1"/>
    <col min="7689" max="7689" width="26.1796875" bestFit="1" customWidth="1"/>
    <col min="7690" max="7690" width="10" customWidth="1"/>
    <col min="7939" max="7939" width="6.1796875" bestFit="1" customWidth="1"/>
    <col min="7940" max="7940" width="26.1796875" bestFit="1" customWidth="1"/>
    <col min="7941" max="7941" width="10.453125" bestFit="1" customWidth="1"/>
    <col min="7945" max="7945" width="26.1796875" bestFit="1" customWidth="1"/>
    <col min="7946" max="7946" width="10" customWidth="1"/>
    <col min="8195" max="8195" width="6.1796875" bestFit="1" customWidth="1"/>
    <col min="8196" max="8196" width="26.1796875" bestFit="1" customWidth="1"/>
    <col min="8197" max="8197" width="10.453125" bestFit="1" customWidth="1"/>
    <col min="8201" max="8201" width="26.1796875" bestFit="1" customWidth="1"/>
    <col min="8202" max="8202" width="10" customWidth="1"/>
    <col min="8451" max="8451" width="6.1796875" bestFit="1" customWidth="1"/>
    <col min="8452" max="8452" width="26.1796875" bestFit="1" customWidth="1"/>
    <col min="8453" max="8453" width="10.453125" bestFit="1" customWidth="1"/>
    <col min="8457" max="8457" width="26.1796875" bestFit="1" customWidth="1"/>
    <col min="8458" max="8458" width="10" customWidth="1"/>
    <col min="8707" max="8707" width="6.1796875" bestFit="1" customWidth="1"/>
    <col min="8708" max="8708" width="26.1796875" bestFit="1" customWidth="1"/>
    <col min="8709" max="8709" width="10.453125" bestFit="1" customWidth="1"/>
    <col min="8713" max="8713" width="26.1796875" bestFit="1" customWidth="1"/>
    <col min="8714" max="8714" width="10" customWidth="1"/>
    <col min="8963" max="8963" width="6.1796875" bestFit="1" customWidth="1"/>
    <col min="8964" max="8964" width="26.1796875" bestFit="1" customWidth="1"/>
    <col min="8965" max="8965" width="10.453125" bestFit="1" customWidth="1"/>
    <col min="8969" max="8969" width="26.1796875" bestFit="1" customWidth="1"/>
    <col min="8970" max="8970" width="10" customWidth="1"/>
    <col min="9219" max="9219" width="6.1796875" bestFit="1" customWidth="1"/>
    <col min="9220" max="9220" width="26.1796875" bestFit="1" customWidth="1"/>
    <col min="9221" max="9221" width="10.453125" bestFit="1" customWidth="1"/>
    <col min="9225" max="9225" width="26.1796875" bestFit="1" customWidth="1"/>
    <col min="9226" max="9226" width="10" customWidth="1"/>
    <col min="9475" max="9475" width="6.1796875" bestFit="1" customWidth="1"/>
    <col min="9476" max="9476" width="26.1796875" bestFit="1" customWidth="1"/>
    <col min="9477" max="9477" width="10.453125" bestFit="1" customWidth="1"/>
    <col min="9481" max="9481" width="26.1796875" bestFit="1" customWidth="1"/>
    <col min="9482" max="9482" width="10" customWidth="1"/>
    <col min="9731" max="9731" width="6.1796875" bestFit="1" customWidth="1"/>
    <col min="9732" max="9732" width="26.1796875" bestFit="1" customWidth="1"/>
    <col min="9733" max="9733" width="10.453125" bestFit="1" customWidth="1"/>
    <col min="9737" max="9737" width="26.1796875" bestFit="1" customWidth="1"/>
    <col min="9738" max="9738" width="10" customWidth="1"/>
    <col min="9987" max="9987" width="6.1796875" bestFit="1" customWidth="1"/>
    <col min="9988" max="9988" width="26.1796875" bestFit="1" customWidth="1"/>
    <col min="9989" max="9989" width="10.453125" bestFit="1" customWidth="1"/>
    <col min="9993" max="9993" width="26.1796875" bestFit="1" customWidth="1"/>
    <col min="9994" max="9994" width="10" customWidth="1"/>
    <col min="10243" max="10243" width="6.1796875" bestFit="1" customWidth="1"/>
    <col min="10244" max="10244" width="26.1796875" bestFit="1" customWidth="1"/>
    <col min="10245" max="10245" width="10.453125" bestFit="1" customWidth="1"/>
    <col min="10249" max="10249" width="26.1796875" bestFit="1" customWidth="1"/>
    <col min="10250" max="10250" width="10" customWidth="1"/>
    <col min="10499" max="10499" width="6.1796875" bestFit="1" customWidth="1"/>
    <col min="10500" max="10500" width="26.1796875" bestFit="1" customWidth="1"/>
    <col min="10501" max="10501" width="10.453125" bestFit="1" customWidth="1"/>
    <col min="10505" max="10505" width="26.1796875" bestFit="1" customWidth="1"/>
    <col min="10506" max="10506" width="10" customWidth="1"/>
    <col min="10755" max="10755" width="6.1796875" bestFit="1" customWidth="1"/>
    <col min="10756" max="10756" width="26.1796875" bestFit="1" customWidth="1"/>
    <col min="10757" max="10757" width="10.453125" bestFit="1" customWidth="1"/>
    <col min="10761" max="10761" width="26.1796875" bestFit="1" customWidth="1"/>
    <col min="10762" max="10762" width="10" customWidth="1"/>
    <col min="11011" max="11011" width="6.1796875" bestFit="1" customWidth="1"/>
    <col min="11012" max="11012" width="26.1796875" bestFit="1" customWidth="1"/>
    <col min="11013" max="11013" width="10.453125" bestFit="1" customWidth="1"/>
    <col min="11017" max="11017" width="26.1796875" bestFit="1" customWidth="1"/>
    <col min="11018" max="11018" width="10" customWidth="1"/>
    <col min="11267" max="11267" width="6.1796875" bestFit="1" customWidth="1"/>
    <col min="11268" max="11268" width="26.1796875" bestFit="1" customWidth="1"/>
    <col min="11269" max="11269" width="10.453125" bestFit="1" customWidth="1"/>
    <col min="11273" max="11273" width="26.1796875" bestFit="1" customWidth="1"/>
    <col min="11274" max="11274" width="10" customWidth="1"/>
    <col min="11523" max="11523" width="6.1796875" bestFit="1" customWidth="1"/>
    <col min="11524" max="11524" width="26.1796875" bestFit="1" customWidth="1"/>
    <col min="11525" max="11525" width="10.453125" bestFit="1" customWidth="1"/>
    <col min="11529" max="11529" width="26.1796875" bestFit="1" customWidth="1"/>
    <col min="11530" max="11530" width="10" customWidth="1"/>
    <col min="11779" max="11779" width="6.1796875" bestFit="1" customWidth="1"/>
    <col min="11780" max="11780" width="26.1796875" bestFit="1" customWidth="1"/>
    <col min="11781" max="11781" width="10.453125" bestFit="1" customWidth="1"/>
    <col min="11785" max="11785" width="26.1796875" bestFit="1" customWidth="1"/>
    <col min="11786" max="11786" width="10" customWidth="1"/>
    <col min="12035" max="12035" width="6.1796875" bestFit="1" customWidth="1"/>
    <col min="12036" max="12036" width="26.1796875" bestFit="1" customWidth="1"/>
    <col min="12037" max="12037" width="10.453125" bestFit="1" customWidth="1"/>
    <col min="12041" max="12041" width="26.1796875" bestFit="1" customWidth="1"/>
    <col min="12042" max="12042" width="10" customWidth="1"/>
    <col min="12291" max="12291" width="6.1796875" bestFit="1" customWidth="1"/>
    <col min="12292" max="12292" width="26.1796875" bestFit="1" customWidth="1"/>
    <col min="12293" max="12293" width="10.453125" bestFit="1" customWidth="1"/>
    <col min="12297" max="12297" width="26.1796875" bestFit="1" customWidth="1"/>
    <col min="12298" max="12298" width="10" customWidth="1"/>
    <col min="12547" max="12547" width="6.1796875" bestFit="1" customWidth="1"/>
    <col min="12548" max="12548" width="26.1796875" bestFit="1" customWidth="1"/>
    <col min="12549" max="12549" width="10.453125" bestFit="1" customWidth="1"/>
    <col min="12553" max="12553" width="26.1796875" bestFit="1" customWidth="1"/>
    <col min="12554" max="12554" width="10" customWidth="1"/>
    <col min="12803" max="12803" width="6.1796875" bestFit="1" customWidth="1"/>
    <col min="12804" max="12804" width="26.1796875" bestFit="1" customWidth="1"/>
    <col min="12805" max="12805" width="10.453125" bestFit="1" customWidth="1"/>
    <col min="12809" max="12809" width="26.1796875" bestFit="1" customWidth="1"/>
    <col min="12810" max="12810" width="10" customWidth="1"/>
    <col min="13059" max="13059" width="6.1796875" bestFit="1" customWidth="1"/>
    <col min="13060" max="13060" width="26.1796875" bestFit="1" customWidth="1"/>
    <col min="13061" max="13061" width="10.453125" bestFit="1" customWidth="1"/>
    <col min="13065" max="13065" width="26.1796875" bestFit="1" customWidth="1"/>
    <col min="13066" max="13066" width="10" customWidth="1"/>
    <col min="13315" max="13315" width="6.1796875" bestFit="1" customWidth="1"/>
    <col min="13316" max="13316" width="26.1796875" bestFit="1" customWidth="1"/>
    <col min="13317" max="13317" width="10.453125" bestFit="1" customWidth="1"/>
    <col min="13321" max="13321" width="26.1796875" bestFit="1" customWidth="1"/>
    <col min="13322" max="13322" width="10" customWidth="1"/>
    <col min="13571" max="13571" width="6.1796875" bestFit="1" customWidth="1"/>
    <col min="13572" max="13572" width="26.1796875" bestFit="1" customWidth="1"/>
    <col min="13573" max="13573" width="10.453125" bestFit="1" customWidth="1"/>
    <col min="13577" max="13577" width="26.1796875" bestFit="1" customWidth="1"/>
    <col min="13578" max="13578" width="10" customWidth="1"/>
    <col min="13827" max="13827" width="6.1796875" bestFit="1" customWidth="1"/>
    <col min="13828" max="13828" width="26.1796875" bestFit="1" customWidth="1"/>
    <col min="13829" max="13829" width="10.453125" bestFit="1" customWidth="1"/>
    <col min="13833" max="13833" width="26.1796875" bestFit="1" customWidth="1"/>
    <col min="13834" max="13834" width="10" customWidth="1"/>
    <col min="14083" max="14083" width="6.1796875" bestFit="1" customWidth="1"/>
    <col min="14084" max="14084" width="26.1796875" bestFit="1" customWidth="1"/>
    <col min="14085" max="14085" width="10.453125" bestFit="1" customWidth="1"/>
    <col min="14089" max="14089" width="26.1796875" bestFit="1" customWidth="1"/>
    <col min="14090" max="14090" width="10" customWidth="1"/>
    <col min="14339" max="14339" width="6.1796875" bestFit="1" customWidth="1"/>
    <col min="14340" max="14340" width="26.1796875" bestFit="1" customWidth="1"/>
    <col min="14341" max="14341" width="10.453125" bestFit="1" customWidth="1"/>
    <col min="14345" max="14345" width="26.1796875" bestFit="1" customWidth="1"/>
    <col min="14346" max="14346" width="10" customWidth="1"/>
    <col min="14595" max="14595" width="6.1796875" bestFit="1" customWidth="1"/>
    <col min="14596" max="14596" width="26.1796875" bestFit="1" customWidth="1"/>
    <col min="14597" max="14597" width="10.453125" bestFit="1" customWidth="1"/>
    <col min="14601" max="14601" width="26.1796875" bestFit="1" customWidth="1"/>
    <col min="14602" max="14602" width="10" customWidth="1"/>
    <col min="14851" max="14851" width="6.1796875" bestFit="1" customWidth="1"/>
    <col min="14852" max="14852" width="26.1796875" bestFit="1" customWidth="1"/>
    <col min="14853" max="14853" width="10.453125" bestFit="1" customWidth="1"/>
    <col min="14857" max="14857" width="26.1796875" bestFit="1" customWidth="1"/>
    <col min="14858" max="14858" width="10" customWidth="1"/>
    <col min="15107" max="15107" width="6.1796875" bestFit="1" customWidth="1"/>
    <col min="15108" max="15108" width="26.1796875" bestFit="1" customWidth="1"/>
    <col min="15109" max="15109" width="10.453125" bestFit="1" customWidth="1"/>
    <col min="15113" max="15113" width="26.1796875" bestFit="1" customWidth="1"/>
    <col min="15114" max="15114" width="10" customWidth="1"/>
    <col min="15363" max="15363" width="6.1796875" bestFit="1" customWidth="1"/>
    <col min="15364" max="15364" width="26.1796875" bestFit="1" customWidth="1"/>
    <col min="15365" max="15365" width="10.453125" bestFit="1" customWidth="1"/>
    <col min="15369" max="15369" width="26.1796875" bestFit="1" customWidth="1"/>
    <col min="15370" max="15370" width="10" customWidth="1"/>
    <col min="15619" max="15619" width="6.1796875" bestFit="1" customWidth="1"/>
    <col min="15620" max="15620" width="26.1796875" bestFit="1" customWidth="1"/>
    <col min="15621" max="15621" width="10.453125" bestFit="1" customWidth="1"/>
    <col min="15625" max="15625" width="26.1796875" bestFit="1" customWidth="1"/>
    <col min="15626" max="15626" width="10" customWidth="1"/>
    <col min="15875" max="15875" width="6.1796875" bestFit="1" customWidth="1"/>
    <col min="15876" max="15876" width="26.1796875" bestFit="1" customWidth="1"/>
    <col min="15877" max="15877" width="10.453125" bestFit="1" customWidth="1"/>
    <col min="15881" max="15881" width="26.1796875" bestFit="1" customWidth="1"/>
    <col min="15882" max="15882" width="10" customWidth="1"/>
    <col min="16131" max="16131" width="6.1796875" bestFit="1" customWidth="1"/>
    <col min="16132" max="16132" width="26.1796875" bestFit="1" customWidth="1"/>
    <col min="16133" max="16133" width="10.453125" bestFit="1" customWidth="1"/>
    <col min="16137" max="16137" width="26.1796875" bestFit="1" customWidth="1"/>
    <col min="16138" max="16138" width="10" customWidth="1"/>
  </cols>
  <sheetData>
    <row r="1" spans="1:12" ht="31" x14ac:dyDescent="0.35">
      <c r="A1" s="3" t="s">
        <v>15</v>
      </c>
      <c r="B1" s="3" t="s">
        <v>16</v>
      </c>
      <c r="C1" s="4" t="s">
        <v>17</v>
      </c>
      <c r="D1" s="85" t="s">
        <v>20</v>
      </c>
      <c r="E1" s="23"/>
      <c r="F1" s="23"/>
      <c r="H1" s="3" t="s">
        <v>15</v>
      </c>
      <c r="I1" s="6" t="s">
        <v>18</v>
      </c>
      <c r="J1" s="4" t="s">
        <v>17</v>
      </c>
      <c r="K1" s="23" t="s">
        <v>20</v>
      </c>
    </row>
    <row r="2" spans="1:12" ht="15.5" x14ac:dyDescent="0.35">
      <c r="A2" s="8">
        <f>Input!AG3</f>
        <v>1</v>
      </c>
      <c r="B2" s="9" t="str">
        <f>Input!AH3</f>
        <v>Witham</v>
      </c>
      <c r="C2" s="8">
        <f>Input!AI3</f>
        <v>157</v>
      </c>
      <c r="D2" s="10" t="str">
        <f>IF(Input!AJ3=0,"",Input!AJ3)</f>
        <v/>
      </c>
      <c r="E2" s="10"/>
      <c r="F2" s="10"/>
      <c r="H2" s="8">
        <f>Input!AV3</f>
        <v>1</v>
      </c>
      <c r="I2" s="11" t="str">
        <f>Input!AW3</f>
        <v>Colchester Harriers</v>
      </c>
      <c r="J2" s="8">
        <f>Input!AX3</f>
        <v>19</v>
      </c>
      <c r="K2" s="10" t="str">
        <f>IF(Input!AY3=0,"",Input!AY3)</f>
        <v/>
      </c>
    </row>
    <row r="3" spans="1:12" ht="15.5" x14ac:dyDescent="0.35">
      <c r="A3" s="8">
        <f>Input!AG4</f>
        <v>2</v>
      </c>
      <c r="B3" s="9" t="str">
        <f>Input!AH4</f>
        <v>Ipswich Jaffa</v>
      </c>
      <c r="C3" s="8">
        <f>Input!AI4</f>
        <v>200</v>
      </c>
      <c r="D3" s="10" t="str">
        <f>IF(Input!AJ4=0,"",Input!AJ4)</f>
        <v/>
      </c>
      <c r="E3" s="10"/>
      <c r="F3" s="10"/>
      <c r="H3" s="8">
        <f>Input!AV4</f>
        <v>2</v>
      </c>
      <c r="I3" s="11" t="str">
        <f>Input!AW4</f>
        <v>Ipswich Jaffa</v>
      </c>
      <c r="J3" s="8">
        <f>Input!AX4</f>
        <v>52</v>
      </c>
      <c r="K3" s="10" t="str">
        <f>IF(Input!AY4=0,"",Input!AY4)</f>
        <v/>
      </c>
    </row>
    <row r="4" spans="1:12" ht="15.5" x14ac:dyDescent="0.35">
      <c r="A4" s="8">
        <f>Input!AG5</f>
        <v>3</v>
      </c>
      <c r="B4" s="9" t="str">
        <f>Input!AH5</f>
        <v>Colchester Harriers</v>
      </c>
      <c r="C4" s="8">
        <f>Input!AI5</f>
        <v>214</v>
      </c>
      <c r="D4" s="10" t="str">
        <f>IF(Input!AJ5=0,"",Input!AJ5)</f>
        <v/>
      </c>
      <c r="E4" s="10"/>
      <c r="F4" s="10"/>
      <c r="H4" s="8">
        <f>Input!AV5</f>
        <v>3</v>
      </c>
      <c r="I4" s="11" t="str">
        <f>Input!AW5</f>
        <v>Springfield</v>
      </c>
      <c r="J4" s="8">
        <f>Input!AX5</f>
        <v>65</v>
      </c>
      <c r="K4" s="10" t="str">
        <f>IF(Input!AY5=0,"",Input!AY5)</f>
        <v/>
      </c>
    </row>
    <row r="5" spans="1:12" ht="15.5" x14ac:dyDescent="0.35">
      <c r="A5" s="8">
        <f>Input!AG6</f>
        <v>4</v>
      </c>
      <c r="B5" s="9" t="str">
        <f>Input!AH6</f>
        <v>Harwich</v>
      </c>
      <c r="C5" s="8">
        <f>Input!AI6</f>
        <v>248</v>
      </c>
      <c r="D5" s="10" t="str">
        <f>IF(Input!AJ6=0,"",Input!AJ6)</f>
        <v/>
      </c>
      <c r="E5" s="10"/>
      <c r="F5" s="10"/>
      <c r="H5" s="8">
        <f>Input!AV6</f>
        <v>4</v>
      </c>
      <c r="I5" s="11" t="str">
        <f>Input!AW6</f>
        <v>Great Bentley</v>
      </c>
      <c r="J5" s="8">
        <f>Input!AX6</f>
        <v>102</v>
      </c>
      <c r="K5" s="10" t="str">
        <f>IF(Input!AY6=0,"",Input!AY6)</f>
        <v/>
      </c>
    </row>
    <row r="6" spans="1:12" ht="15.5" x14ac:dyDescent="0.35">
      <c r="A6" s="8">
        <f>Input!AG7</f>
        <v>5</v>
      </c>
      <c r="B6" s="9" t="str">
        <f>Input!AH7</f>
        <v>Springfield</v>
      </c>
      <c r="C6" s="8">
        <f>Input!AI7</f>
        <v>388</v>
      </c>
      <c r="D6" s="10" t="str">
        <f>IF(Input!AJ7=0,"",Input!AJ7)</f>
        <v/>
      </c>
      <c r="E6" s="10"/>
      <c r="F6" s="10"/>
      <c r="H6" s="8">
        <f>Input!AV7</f>
        <v>5</v>
      </c>
      <c r="I6" s="11" t="str">
        <f>Input!AW7</f>
        <v>Witham</v>
      </c>
      <c r="J6" s="8">
        <f>Input!AX7</f>
        <v>126</v>
      </c>
      <c r="K6" s="10" t="str">
        <f>IF(Input!AY7=0,"",Input!AY7)</f>
        <v/>
      </c>
    </row>
    <row r="7" spans="1:12" ht="15.5" x14ac:dyDescent="0.35">
      <c r="A7" s="8">
        <f>Input!AG8</f>
        <v>6</v>
      </c>
      <c r="B7" s="9" t="str">
        <f>Input!AH8</f>
        <v>Great Bentley</v>
      </c>
      <c r="C7" s="8">
        <f>Input!AI8</f>
        <v>401</v>
      </c>
      <c r="D7" s="10" t="str">
        <f>IF(Input!AJ8=0,"",Input!AJ8)</f>
        <v/>
      </c>
      <c r="E7" s="10"/>
      <c r="F7" s="10"/>
      <c r="H7" s="8">
        <f>Input!AV8</f>
        <v>6</v>
      </c>
      <c r="I7" s="9" t="str">
        <f>Input!AW8</f>
        <v>Harwich</v>
      </c>
      <c r="J7" s="8">
        <f>Input!AX8</f>
        <v>144</v>
      </c>
      <c r="K7" s="10" t="str">
        <f>IF(Input!AY8=0,"",Input!AY8)</f>
        <v/>
      </c>
    </row>
    <row r="8" spans="1:12" x14ac:dyDescent="0.35">
      <c r="A8" s="7"/>
      <c r="B8" s="7"/>
      <c r="C8" s="7"/>
      <c r="D8" s="7"/>
      <c r="E8" s="7"/>
      <c r="F8" s="7"/>
      <c r="H8" s="7"/>
      <c r="K8" s="7"/>
    </row>
    <row r="9" spans="1:12" ht="15.5" x14ac:dyDescent="0.35">
      <c r="A9" s="13"/>
      <c r="B9" s="6" t="s">
        <v>19</v>
      </c>
      <c r="C9" s="13"/>
      <c r="D9" s="85" t="s">
        <v>20</v>
      </c>
      <c r="E9" s="23"/>
      <c r="F9" s="23"/>
      <c r="H9" s="13"/>
      <c r="I9" s="6" t="s">
        <v>21</v>
      </c>
      <c r="J9" s="13"/>
      <c r="K9" s="23" t="s">
        <v>20</v>
      </c>
    </row>
    <row r="10" spans="1:12" ht="15.5" x14ac:dyDescent="0.35">
      <c r="A10" s="14">
        <f>Input!AG15</f>
        <v>1</v>
      </c>
      <c r="B10" s="9" t="str">
        <f>Input!AH15</f>
        <v>Halstead</v>
      </c>
      <c r="C10" s="14">
        <f>Input!AI15</f>
        <v>208</v>
      </c>
      <c r="D10" s="10" t="str">
        <f>IF(Input!AJ15=0,"",Input!AJ15)</f>
        <v/>
      </c>
      <c r="E10" s="10"/>
      <c r="F10" s="10"/>
      <c r="H10" s="14">
        <f>Input!AV15</f>
        <v>1</v>
      </c>
      <c r="I10" s="9" t="str">
        <f>Input!AW15</f>
        <v>Halstead</v>
      </c>
      <c r="J10" s="14">
        <f>Input!AX15</f>
        <v>44</v>
      </c>
      <c r="K10" s="10" t="str">
        <f>IF(Input!AY15=0,"",Input!AY15)</f>
        <v/>
      </c>
    </row>
    <row r="11" spans="1:12" ht="15.5" x14ac:dyDescent="0.35">
      <c r="A11" s="14">
        <f>Input!AG16</f>
        <v>2</v>
      </c>
      <c r="B11" s="9" t="str">
        <f>Input!AH16</f>
        <v>CATs</v>
      </c>
      <c r="C11" s="14">
        <f>Input!AI16</f>
        <v>384</v>
      </c>
      <c r="D11" s="10" t="str">
        <f>IF(Input!AJ16=0,"",Input!AJ16)</f>
        <v/>
      </c>
      <c r="E11" s="10"/>
      <c r="F11" s="10"/>
      <c r="H11" s="14">
        <f>Input!AV16</f>
        <v>2</v>
      </c>
      <c r="I11" s="9" t="str">
        <f>Input!AW16</f>
        <v>Tiptree</v>
      </c>
      <c r="J11" s="14">
        <f>Input!AX16</f>
        <v>76</v>
      </c>
      <c r="K11" s="10" t="str">
        <f>IF(Input!AY16=0,"",Input!AY16)</f>
        <v/>
      </c>
    </row>
    <row r="12" spans="1:12" ht="15.5" x14ac:dyDescent="0.35">
      <c r="A12" s="14">
        <f>Input!AG17</f>
        <v>3</v>
      </c>
      <c r="B12" s="9" t="str">
        <f>Input!AH17</f>
        <v>Tiptree</v>
      </c>
      <c r="C12" s="14">
        <f>Input!AI17</f>
        <v>417</v>
      </c>
      <c r="D12" s="10" t="str">
        <f>IF(Input!AJ17=0,"",Input!AJ17)</f>
        <v/>
      </c>
      <c r="E12" s="10"/>
      <c r="F12" s="10"/>
      <c r="H12" s="14">
        <f>Input!AV17</f>
        <v>3</v>
      </c>
      <c r="I12" s="9" t="str">
        <f>Input!AW17</f>
        <v>CATs</v>
      </c>
      <c r="J12" s="14">
        <f>Input!AX17</f>
        <v>118</v>
      </c>
      <c r="K12" s="10" t="str">
        <f>IF(Input!AY17=0,"",Input!AY17)</f>
        <v/>
      </c>
    </row>
    <row r="13" spans="1:12" ht="15.5" x14ac:dyDescent="0.35">
      <c r="A13" s="14">
        <f>Input!AG18</f>
        <v>4</v>
      </c>
      <c r="B13" s="9" t="str">
        <f>Input!AH18</f>
        <v>Mid Essex</v>
      </c>
      <c r="C13" s="14">
        <f>Input!AI18</f>
        <v>630</v>
      </c>
      <c r="D13" s="10" t="str">
        <f>IF(Input!AJ18=0,"",Input!AJ18)</f>
        <v/>
      </c>
      <c r="E13" s="10"/>
      <c r="F13" s="10"/>
      <c r="H13" s="14">
        <f>Input!AV18</f>
        <v>4</v>
      </c>
      <c r="I13" s="9" t="str">
        <f>Input!AW18</f>
        <v>Mid Essex</v>
      </c>
      <c r="J13" s="14">
        <f>Input!AX18</f>
        <v>135</v>
      </c>
      <c r="K13" s="10" t="str">
        <f>IF(Input!AY18=0,"",Input!AY18)</f>
        <v/>
      </c>
    </row>
    <row r="14" spans="1:12" ht="15.5" x14ac:dyDescent="0.35">
      <c r="A14" s="14">
        <f>Input!AG19</f>
        <v>5</v>
      </c>
      <c r="B14" s="9" t="str">
        <f>Input!AH19</f>
        <v>Hadleigh</v>
      </c>
      <c r="C14" s="14">
        <f>Input!AI19</f>
        <v>751</v>
      </c>
      <c r="D14" s="10" t="str">
        <f>IF(Input!AJ19=0,"",Input!AJ19)</f>
        <v/>
      </c>
      <c r="E14" s="10"/>
      <c r="F14" s="10"/>
      <c r="H14" s="14">
        <f>Input!AV19</f>
        <v>5</v>
      </c>
      <c r="I14" s="9" t="str">
        <f>Input!AW19</f>
        <v>Hadleigh</v>
      </c>
      <c r="J14" s="14">
        <f>Input!AX19</f>
        <v>142</v>
      </c>
      <c r="K14" s="10" t="str">
        <f>IF(Input!AY19=0,"",Input!AY19)</f>
        <v/>
      </c>
    </row>
    <row r="15" spans="1:12" ht="15.5" x14ac:dyDescent="0.35">
      <c r="A15" s="14"/>
      <c r="B15" s="9"/>
      <c r="C15" s="14"/>
      <c r="D15" s="10"/>
      <c r="E15" s="10"/>
      <c r="F15" s="10"/>
      <c r="H15" s="14"/>
      <c r="I15" s="9"/>
      <c r="J15" s="14"/>
      <c r="K15" s="10" t="str">
        <f>IF(Input!AY20=0,"",Input!AY20)</f>
        <v/>
      </c>
    </row>
    <row r="16" spans="1:12" ht="15.5" x14ac:dyDescent="0.35">
      <c r="A16" s="10"/>
      <c r="D16" s="10"/>
      <c r="E16" s="10"/>
      <c r="F16" s="10"/>
      <c r="G16" s="10"/>
      <c r="H16" s="12"/>
      <c r="K16" s="12"/>
      <c r="L16" s="12"/>
    </row>
    <row r="17" spans="1:17" ht="15.5" x14ac:dyDescent="0.35">
      <c r="A17" s="12"/>
      <c r="B17" s="12"/>
      <c r="C17" s="3"/>
      <c r="D17" s="10"/>
      <c r="E17" s="10"/>
      <c r="F17" s="10"/>
      <c r="G17" s="10"/>
      <c r="H17" s="15"/>
      <c r="I17" s="4" t="s">
        <v>22</v>
      </c>
      <c r="J17" s="3"/>
      <c r="K17" s="12"/>
      <c r="L17" s="12"/>
    </row>
    <row r="18" spans="1:17" ht="15.5" x14ac:dyDescent="0.35">
      <c r="A18" s="3" t="s">
        <v>15</v>
      </c>
      <c r="B18" s="4" t="s">
        <v>25</v>
      </c>
      <c r="C18" s="16" t="s">
        <v>23</v>
      </c>
      <c r="D18" s="3" t="s">
        <v>24</v>
      </c>
      <c r="E18" s="85" t="s">
        <v>20</v>
      </c>
      <c r="F18" s="85" t="s">
        <v>82</v>
      </c>
      <c r="G18" s="5"/>
      <c r="H18" s="9"/>
      <c r="I18" s="17" t="s">
        <v>25</v>
      </c>
      <c r="J18" s="17" t="s">
        <v>24</v>
      </c>
      <c r="K18" s="5"/>
      <c r="L18" s="12"/>
    </row>
    <row r="19" spans="1:17" ht="15.5" x14ac:dyDescent="0.35">
      <c r="A19" s="8">
        <f>Input!BN3</f>
        <v>1</v>
      </c>
      <c r="B19" s="11" t="str">
        <f>Input!BO3</f>
        <v>Colchester Harriers</v>
      </c>
      <c r="C19" s="8">
        <f>Input!BP3</f>
        <v>4</v>
      </c>
      <c r="D19" s="8">
        <f>Input!BS3</f>
        <v>6</v>
      </c>
      <c r="E19" s="10" t="str">
        <f>IF(Input!BQ3=0,"",Input!BQ3)</f>
        <v/>
      </c>
      <c r="F19" s="10">
        <f>IF(Input!BR3=0,"",Input!BR3)</f>
        <v>233</v>
      </c>
      <c r="G19" s="10"/>
      <c r="H19" s="8" t="str">
        <f>Input!CC3</f>
        <v>1=</v>
      </c>
      <c r="I19" s="11" t="str">
        <f>Input!CD3</f>
        <v>Ipswich Jaffa</v>
      </c>
      <c r="J19" s="8">
        <f>Input!CE3</f>
        <v>11</v>
      </c>
      <c r="K19" s="12"/>
      <c r="L19" s="12"/>
      <c r="N19" s="12"/>
      <c r="O19" s="10"/>
    </row>
    <row r="20" spans="1:17" ht="15.5" x14ac:dyDescent="0.35">
      <c r="A20" s="8">
        <f>Input!BN4</f>
        <v>2</v>
      </c>
      <c r="B20" s="11" t="str">
        <f>Input!BO4</f>
        <v>Ipswich Jaffa</v>
      </c>
      <c r="C20" s="8">
        <f>Input!BP4</f>
        <v>4</v>
      </c>
      <c r="D20" s="8">
        <f>Input!BS4</f>
        <v>5</v>
      </c>
      <c r="E20" s="10" t="str">
        <f>IF(Input!BQ4=0,"",Input!BQ4)</f>
        <v/>
      </c>
      <c r="F20" s="10">
        <f>IF(Input!BR4=0,"",Input!BR4)</f>
        <v>252</v>
      </c>
      <c r="G20" s="10"/>
      <c r="H20" s="8" t="str">
        <f>Input!CC4</f>
        <v>1=</v>
      </c>
      <c r="I20" s="11" t="str">
        <f>Input!CD4</f>
        <v>Colchester Harriers</v>
      </c>
      <c r="J20" s="8">
        <f>Input!CE4</f>
        <v>11</v>
      </c>
      <c r="K20" s="12"/>
      <c r="L20" s="12"/>
    </row>
    <row r="21" spans="1:17" ht="15.5" x14ac:dyDescent="0.35">
      <c r="A21" s="8">
        <f>Input!BN5</f>
        <v>3</v>
      </c>
      <c r="B21" s="11" t="str">
        <f>Input!BO5</f>
        <v>Witham</v>
      </c>
      <c r="C21" s="8">
        <f>Input!BP5</f>
        <v>6</v>
      </c>
      <c r="D21" s="8">
        <f>Input!BS5</f>
        <v>4</v>
      </c>
      <c r="E21" s="10" t="str">
        <f>IF(Input!BQ5=0,"",Input!BQ5)</f>
        <v/>
      </c>
      <c r="F21" s="10" t="str">
        <f>IF(Input!BR5=0,"",Input!BR5)</f>
        <v/>
      </c>
      <c r="G21" s="10"/>
      <c r="H21" s="8">
        <f>Input!CC5</f>
        <v>3</v>
      </c>
      <c r="I21" s="11" t="str">
        <f>Input!CD5</f>
        <v>Springfield</v>
      </c>
      <c r="J21" s="8">
        <f>Input!CE5</f>
        <v>7</v>
      </c>
      <c r="K21" s="12"/>
      <c r="L21" s="12"/>
      <c r="N21" s="12"/>
      <c r="O21" s="10"/>
      <c r="P21" s="10"/>
      <c r="Q21" s="10"/>
    </row>
    <row r="22" spans="1:17" ht="15.5" x14ac:dyDescent="0.35">
      <c r="A22" s="8">
        <f>Input!BN6</f>
        <v>4</v>
      </c>
      <c r="B22" s="11" t="str">
        <f>Input!BO6</f>
        <v>Springfield</v>
      </c>
      <c r="C22" s="8">
        <f>Input!BP6</f>
        <v>8</v>
      </c>
      <c r="D22" s="8">
        <f>Input!BS6</f>
        <v>3</v>
      </c>
      <c r="E22" s="10" t="str">
        <f>IF(Input!BQ6=0,"",Input!BQ6)</f>
        <v/>
      </c>
      <c r="F22" s="10" t="str">
        <f>IF(Input!BR6=0,"",Input!BR6)</f>
        <v/>
      </c>
      <c r="G22" s="10"/>
      <c r="H22" s="8">
        <f>Input!CC6</f>
        <v>4</v>
      </c>
      <c r="I22" s="11" t="str">
        <f>Input!CD6</f>
        <v>Witham</v>
      </c>
      <c r="J22" s="8">
        <f>Input!CE6</f>
        <v>6</v>
      </c>
      <c r="K22" s="12"/>
      <c r="L22" s="12"/>
    </row>
    <row r="23" spans="1:17" ht="15.5" x14ac:dyDescent="0.35">
      <c r="A23" s="8">
        <f>Input!BN7</f>
        <v>5</v>
      </c>
      <c r="B23" s="11" t="str">
        <f>Input!BO7</f>
        <v>Harwich</v>
      </c>
      <c r="C23" s="8">
        <f>Input!BP7</f>
        <v>10</v>
      </c>
      <c r="D23" s="8">
        <f>Input!BS7</f>
        <v>2</v>
      </c>
      <c r="E23" s="10" t="str">
        <f>IF(Input!BQ7=0,"",Input!BQ7)</f>
        <v/>
      </c>
      <c r="F23" s="10">
        <f>IF(Input!BR7=0,"",Input!BR7)</f>
        <v>392</v>
      </c>
      <c r="G23" s="10"/>
      <c r="H23" s="8">
        <f>Input!CC7</f>
        <v>5</v>
      </c>
      <c r="I23" s="11" t="str">
        <f>Input!CD7</f>
        <v>Great Bentley</v>
      </c>
      <c r="J23" s="8">
        <f>Input!CE7</f>
        <v>4</v>
      </c>
      <c r="K23" s="12"/>
      <c r="L23" s="12"/>
    </row>
    <row r="24" spans="1:17" ht="15.5" x14ac:dyDescent="0.35">
      <c r="A24" s="8">
        <f>Input!BN8</f>
        <v>6</v>
      </c>
      <c r="B24" s="9" t="str">
        <f>Input!BO8</f>
        <v>Great Bentley</v>
      </c>
      <c r="C24" s="8">
        <f>Input!BP8</f>
        <v>10</v>
      </c>
      <c r="D24" s="8">
        <f>Input!BS8</f>
        <v>1</v>
      </c>
      <c r="E24" s="10" t="str">
        <f>IF(Input!BQ8=0,"",Input!BQ8)</f>
        <v/>
      </c>
      <c r="F24" s="10">
        <f>IF(Input!BR8=0,"",Input!BR8)</f>
        <v>503</v>
      </c>
      <c r="G24" s="10"/>
      <c r="H24" s="8">
        <f>Input!CC8</f>
        <v>6</v>
      </c>
      <c r="I24" s="9" t="str">
        <f>Input!CD8</f>
        <v>Harwich</v>
      </c>
      <c r="J24" s="8">
        <f>Input!CE8</f>
        <v>3</v>
      </c>
      <c r="K24" s="12"/>
      <c r="L24" s="12"/>
    </row>
    <row r="25" spans="1:17" ht="15.5" x14ac:dyDescent="0.35">
      <c r="A25" s="10"/>
      <c r="H25" s="12"/>
      <c r="I25" s="12"/>
      <c r="J25" s="12"/>
      <c r="K25" s="12"/>
      <c r="L25" s="12"/>
    </row>
    <row r="26" spans="1:17" ht="15.5" x14ac:dyDescent="0.35">
      <c r="A26" s="12"/>
      <c r="B26" s="6" t="s">
        <v>26</v>
      </c>
      <c r="C26" s="10"/>
      <c r="D26" s="10"/>
      <c r="E26" s="85" t="s">
        <v>20</v>
      </c>
      <c r="F26" s="85" t="s">
        <v>82</v>
      </c>
      <c r="G26" s="5"/>
      <c r="H26" s="12"/>
      <c r="I26" s="3" t="s">
        <v>26</v>
      </c>
      <c r="J26" s="3" t="s">
        <v>24</v>
      </c>
      <c r="K26" s="12"/>
      <c r="L26" s="12"/>
    </row>
    <row r="27" spans="1:17" ht="15.5" x14ac:dyDescent="0.35">
      <c r="A27" s="18">
        <f>Input!BN15</f>
        <v>1</v>
      </c>
      <c r="B27" s="9" t="str">
        <f>Input!BO15</f>
        <v>Halstead</v>
      </c>
      <c r="C27" s="8">
        <f>Input!BP15</f>
        <v>2</v>
      </c>
      <c r="D27" s="8">
        <f>Input!BS15</f>
        <v>5</v>
      </c>
      <c r="E27" s="10" t="str">
        <f>IF(Input!BQ15=0,"",Input!BQ15)</f>
        <v/>
      </c>
      <c r="F27" s="10" t="str">
        <f>IF(Input!BR15=0,"",Input!BR15)</f>
        <v/>
      </c>
      <c r="G27" s="10"/>
      <c r="H27" s="8">
        <f>Input!CC15</f>
        <v>1</v>
      </c>
      <c r="I27" s="9" t="str">
        <f>Input!CD15</f>
        <v>Halstead</v>
      </c>
      <c r="J27" s="8">
        <f>Input!CE15</f>
        <v>10</v>
      </c>
      <c r="K27" s="12"/>
      <c r="L27" s="12"/>
    </row>
    <row r="28" spans="1:17" ht="15.5" x14ac:dyDescent="0.35">
      <c r="A28" s="18">
        <f>Input!BN16</f>
        <v>2</v>
      </c>
      <c r="B28" s="9" t="str">
        <f>Input!BO16</f>
        <v>Tiptree</v>
      </c>
      <c r="C28" s="8">
        <f>Input!BP16</f>
        <v>5</v>
      </c>
      <c r="D28" s="8">
        <f>Input!BS16</f>
        <v>4</v>
      </c>
      <c r="E28" s="10" t="str">
        <f>IF(Input!BQ16=0,"",Input!BQ16)</f>
        <v/>
      </c>
      <c r="F28" s="10">
        <f>IF(Input!BR16=0,"",Input!BR16)</f>
        <v>493</v>
      </c>
      <c r="G28" s="10"/>
      <c r="H28" s="8">
        <f>Input!CC16</f>
        <v>2</v>
      </c>
      <c r="I28" s="9" t="str">
        <f>Input!CD16</f>
        <v>Tiptree</v>
      </c>
      <c r="J28" s="8">
        <f>Input!CE16</f>
        <v>8</v>
      </c>
      <c r="K28" s="12"/>
      <c r="L28" s="12"/>
    </row>
    <row r="29" spans="1:17" ht="15.5" x14ac:dyDescent="0.35">
      <c r="A29" s="18">
        <f>Input!BN17</f>
        <v>3</v>
      </c>
      <c r="B29" s="9" t="str">
        <f>Input!BO17</f>
        <v>CATs</v>
      </c>
      <c r="C29" s="8">
        <f>Input!BP17</f>
        <v>5</v>
      </c>
      <c r="D29" s="8">
        <f>Input!BS17</f>
        <v>3</v>
      </c>
      <c r="E29" s="10" t="str">
        <f>IF(Input!BQ17=0,"",Input!BQ17)</f>
        <v/>
      </c>
      <c r="F29" s="10">
        <f>IF(Input!BR17=0,"",Input!BR17)</f>
        <v>502</v>
      </c>
      <c r="G29" s="10"/>
      <c r="H29" s="8" t="str">
        <f>Input!CC17</f>
        <v>3=</v>
      </c>
      <c r="I29" s="9" t="str">
        <f>Input!CD17</f>
        <v>Mid Essex</v>
      </c>
      <c r="J29" s="8">
        <f>Input!CE17</f>
        <v>5</v>
      </c>
      <c r="K29" s="12"/>
      <c r="L29" s="12"/>
    </row>
    <row r="30" spans="1:17" ht="15.5" x14ac:dyDescent="0.35">
      <c r="A30" s="18">
        <f>Input!BN18</f>
        <v>4</v>
      </c>
      <c r="B30" s="9" t="str">
        <f>Input!BO18</f>
        <v>Mid Essex</v>
      </c>
      <c r="C30" s="8">
        <f>Input!BP18</f>
        <v>8</v>
      </c>
      <c r="D30" s="8">
        <f>Input!BS18</f>
        <v>2</v>
      </c>
      <c r="E30" s="10" t="str">
        <f>IF(Input!BQ18=0,"",Input!BQ18)</f>
        <v/>
      </c>
      <c r="F30" s="10" t="str">
        <f>IF(Input!BR18=0,"",Input!BR18)</f>
        <v/>
      </c>
      <c r="G30" s="10"/>
      <c r="H30" s="8" t="str">
        <f>Input!CC18</f>
        <v>3=</v>
      </c>
      <c r="I30" s="9" t="str">
        <f>Input!CD18</f>
        <v>CATs</v>
      </c>
      <c r="J30" s="8">
        <f>Input!CE18</f>
        <v>5</v>
      </c>
      <c r="K30" s="12"/>
      <c r="L30" s="12"/>
    </row>
    <row r="31" spans="1:17" ht="15.5" x14ac:dyDescent="0.35">
      <c r="A31" s="18">
        <f>Input!BN19</f>
        <v>5</v>
      </c>
      <c r="B31" s="9" t="str">
        <f>Input!BO19</f>
        <v>Hadleigh</v>
      </c>
      <c r="C31" s="8">
        <f>Input!BP19</f>
        <v>10</v>
      </c>
      <c r="D31" s="8">
        <f>Input!BS19</f>
        <v>1</v>
      </c>
      <c r="E31" s="10" t="str">
        <f>IF(Input!BQ19=0,"",Input!BQ19)</f>
        <v/>
      </c>
      <c r="F31" s="10" t="str">
        <f>IF(Input!BR19=0,"",Input!BR19)</f>
        <v/>
      </c>
      <c r="G31" s="10"/>
      <c r="H31" s="8">
        <f>Input!CC19</f>
        <v>5</v>
      </c>
      <c r="I31" s="9" t="str">
        <f>Input!CD19</f>
        <v>Hadleigh</v>
      </c>
      <c r="J31" s="8">
        <f>Input!CE19</f>
        <v>2</v>
      </c>
      <c r="K31" s="12"/>
      <c r="L31" s="12"/>
    </row>
    <row r="32" spans="1:17" ht="15.5" x14ac:dyDescent="0.35">
      <c r="A32" s="18"/>
      <c r="B32" s="9"/>
      <c r="C32" s="8"/>
      <c r="D32" s="8"/>
      <c r="E32" s="10"/>
      <c r="F32" s="10" t="str">
        <f>IF(Input!BR20=0,"",Input!BR20)</f>
        <v/>
      </c>
      <c r="G32" s="10"/>
      <c r="H32" s="8"/>
      <c r="I32" s="9"/>
      <c r="J32" s="8"/>
      <c r="K32" s="7"/>
      <c r="L32" s="7"/>
    </row>
    <row r="34" spans="1:1" x14ac:dyDescent="0.35">
      <c r="A34" t="str">
        <f>"Penalty per missing runner was "&amp;Input!F23&amp;" for men and "&amp;Input!F24&amp;" for women"</f>
        <v>Penalty per missing runner was 188 for men and 101 for women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8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922"/>
  <sheetViews>
    <sheetView workbookViewId="0">
      <pane ySplit="1" topLeftCell="A11" activePane="bottomLeft" state="frozen"/>
      <selection pane="bottomLeft" activeCell="F11" sqref="F11"/>
    </sheetView>
  </sheetViews>
  <sheetFormatPr defaultColWidth="9.1796875" defaultRowHeight="14.5" x14ac:dyDescent="0.35"/>
  <cols>
    <col min="1" max="1" width="24.54296875" bestFit="1" customWidth="1"/>
    <col min="2" max="2" width="11" style="2" customWidth="1"/>
    <col min="3" max="3" width="18.81640625" customWidth="1"/>
    <col min="4" max="4" width="9.1796875" style="2"/>
    <col min="6" max="6" width="23.81640625" bestFit="1" customWidth="1"/>
    <col min="7" max="7" width="15" bestFit="1" customWidth="1"/>
  </cols>
  <sheetData>
    <row r="1" spans="1:7" x14ac:dyDescent="0.35">
      <c r="A1" s="115" t="s">
        <v>346</v>
      </c>
      <c r="B1" s="116" t="s">
        <v>69</v>
      </c>
      <c r="C1" t="s">
        <v>4</v>
      </c>
      <c r="D1" s="2">
        <v>1</v>
      </c>
      <c r="F1" s="51"/>
      <c r="G1" s="50"/>
    </row>
    <row r="2" spans="1:7" x14ac:dyDescent="0.35">
      <c r="A2" s="115" t="s">
        <v>207</v>
      </c>
      <c r="B2" s="116" t="s">
        <v>69</v>
      </c>
      <c r="C2" t="s">
        <v>8</v>
      </c>
      <c r="D2" s="2">
        <v>2</v>
      </c>
      <c r="F2" s="51"/>
      <c r="G2" s="50"/>
    </row>
    <row r="3" spans="1:7" x14ac:dyDescent="0.35">
      <c r="A3" s="121" t="s">
        <v>102</v>
      </c>
      <c r="B3" s="123" t="s">
        <v>69</v>
      </c>
      <c r="C3" t="s">
        <v>6</v>
      </c>
      <c r="D3" s="2">
        <v>3</v>
      </c>
      <c r="F3" s="51"/>
      <c r="G3" s="50"/>
    </row>
    <row r="4" spans="1:7" x14ac:dyDescent="0.35">
      <c r="A4" s="118" t="s">
        <v>198</v>
      </c>
      <c r="B4" s="122" t="s">
        <v>69</v>
      </c>
      <c r="C4" t="s">
        <v>31</v>
      </c>
      <c r="D4" s="2">
        <v>4</v>
      </c>
      <c r="F4" s="48"/>
      <c r="G4" s="50"/>
    </row>
    <row r="5" spans="1:7" x14ac:dyDescent="0.35">
      <c r="A5" s="115" t="s">
        <v>235</v>
      </c>
      <c r="B5" s="116" t="s">
        <v>69</v>
      </c>
      <c r="C5" t="s">
        <v>57</v>
      </c>
      <c r="D5" s="2">
        <v>5</v>
      </c>
      <c r="F5" s="51"/>
      <c r="G5" s="50"/>
    </row>
    <row r="6" spans="1:7" x14ac:dyDescent="0.35">
      <c r="A6" s="118" t="s">
        <v>224</v>
      </c>
      <c r="B6" s="122" t="s">
        <v>69</v>
      </c>
      <c r="C6" t="s">
        <v>31</v>
      </c>
      <c r="D6" s="2">
        <v>6</v>
      </c>
      <c r="F6" s="51"/>
      <c r="G6" s="50"/>
    </row>
    <row r="7" spans="1:7" x14ac:dyDescent="0.35">
      <c r="A7" s="115" t="s">
        <v>106</v>
      </c>
      <c r="B7" s="116" t="s">
        <v>71</v>
      </c>
      <c r="C7" s="45" t="s">
        <v>3</v>
      </c>
      <c r="D7" s="2">
        <v>7</v>
      </c>
      <c r="F7" s="48"/>
      <c r="G7" s="50"/>
    </row>
    <row r="8" spans="1:7" ht="15.75" customHeight="1" x14ac:dyDescent="0.35">
      <c r="A8" s="115" t="s">
        <v>380</v>
      </c>
      <c r="B8" s="116" t="s">
        <v>69</v>
      </c>
      <c r="C8" t="s">
        <v>57</v>
      </c>
      <c r="D8" s="2">
        <v>8</v>
      </c>
      <c r="F8" s="48"/>
      <c r="G8" s="50"/>
    </row>
    <row r="9" spans="1:7" ht="15.75" customHeight="1" x14ac:dyDescent="0.35">
      <c r="A9" s="115" t="s">
        <v>374</v>
      </c>
      <c r="B9" s="116" t="s">
        <v>69</v>
      </c>
      <c r="C9" t="s">
        <v>10</v>
      </c>
      <c r="D9" s="2">
        <v>9</v>
      </c>
      <c r="F9" s="51"/>
      <c r="G9" s="50"/>
    </row>
    <row r="10" spans="1:7" ht="15.75" customHeight="1" x14ac:dyDescent="0.35">
      <c r="A10" s="115" t="s">
        <v>186</v>
      </c>
      <c r="B10" s="116" t="s">
        <v>73</v>
      </c>
      <c r="C10" t="s">
        <v>8</v>
      </c>
      <c r="D10" s="2">
        <v>10</v>
      </c>
      <c r="F10" s="51"/>
      <c r="G10" s="50"/>
    </row>
    <row r="11" spans="1:7" ht="15.75" customHeight="1" x14ac:dyDescent="0.35">
      <c r="A11" s="115" t="s">
        <v>139</v>
      </c>
      <c r="B11" s="116" t="s">
        <v>75</v>
      </c>
      <c r="C11" t="s">
        <v>4</v>
      </c>
      <c r="D11" s="2">
        <v>11</v>
      </c>
      <c r="F11" s="51"/>
      <c r="G11" s="50"/>
    </row>
    <row r="12" spans="1:7" ht="15.75" customHeight="1" x14ac:dyDescent="0.35">
      <c r="A12" s="115" t="s">
        <v>157</v>
      </c>
      <c r="B12" s="116" t="s">
        <v>69</v>
      </c>
      <c r="C12" t="s">
        <v>5</v>
      </c>
      <c r="D12" s="2">
        <v>12</v>
      </c>
      <c r="F12" s="51"/>
      <c r="G12" s="50"/>
    </row>
    <row r="13" spans="1:7" ht="15.75" customHeight="1" x14ac:dyDescent="0.35">
      <c r="A13" s="115" t="s">
        <v>195</v>
      </c>
      <c r="B13" s="116" t="s">
        <v>69</v>
      </c>
      <c r="C13" t="s">
        <v>8</v>
      </c>
      <c r="D13" s="2">
        <v>13</v>
      </c>
      <c r="F13" s="51"/>
      <c r="G13" s="50"/>
    </row>
    <row r="14" spans="1:7" ht="15.75" customHeight="1" x14ac:dyDescent="0.35">
      <c r="A14" s="115" t="s">
        <v>185</v>
      </c>
      <c r="B14" s="116" t="s">
        <v>71</v>
      </c>
      <c r="C14" t="s">
        <v>8</v>
      </c>
      <c r="D14" s="2">
        <v>14</v>
      </c>
      <c r="F14" s="51"/>
      <c r="G14" s="50"/>
    </row>
    <row r="15" spans="1:7" ht="15.75" customHeight="1" x14ac:dyDescent="0.35">
      <c r="A15" s="115" t="s">
        <v>327</v>
      </c>
      <c r="B15" s="116" t="s">
        <v>69</v>
      </c>
      <c r="C15" t="s">
        <v>9</v>
      </c>
      <c r="D15" s="2">
        <v>15</v>
      </c>
      <c r="F15" s="51"/>
      <c r="G15" s="50"/>
    </row>
    <row r="16" spans="1:7" ht="15.75" customHeight="1" x14ac:dyDescent="0.35">
      <c r="A16" s="115" t="s">
        <v>140</v>
      </c>
      <c r="B16" s="116" t="s">
        <v>69</v>
      </c>
      <c r="C16" t="s">
        <v>4</v>
      </c>
      <c r="D16" s="2">
        <v>16</v>
      </c>
      <c r="F16" s="51"/>
      <c r="G16" s="50"/>
    </row>
    <row r="17" spans="1:7" ht="15.75" customHeight="1" x14ac:dyDescent="0.35">
      <c r="A17" s="115" t="s">
        <v>255</v>
      </c>
      <c r="B17" s="116" t="s">
        <v>71</v>
      </c>
      <c r="C17" s="45" t="s">
        <v>3</v>
      </c>
      <c r="D17" s="2">
        <v>17</v>
      </c>
      <c r="F17" s="51"/>
      <c r="G17" s="50"/>
    </row>
    <row r="18" spans="1:7" ht="15.75" customHeight="1" x14ac:dyDescent="0.35">
      <c r="A18" s="115" t="s">
        <v>259</v>
      </c>
      <c r="B18" s="116" t="s">
        <v>71</v>
      </c>
      <c r="C18" t="s">
        <v>3</v>
      </c>
      <c r="D18" s="2">
        <v>18</v>
      </c>
      <c r="F18" s="51"/>
      <c r="G18" s="50"/>
    </row>
    <row r="19" spans="1:7" ht="15.75" customHeight="1" x14ac:dyDescent="0.35">
      <c r="A19" s="115" t="s">
        <v>262</v>
      </c>
      <c r="B19" s="116" t="s">
        <v>69</v>
      </c>
      <c r="C19" t="s">
        <v>4</v>
      </c>
      <c r="D19" s="2">
        <v>19</v>
      </c>
      <c r="F19" s="51"/>
      <c r="G19" s="50"/>
    </row>
    <row r="20" spans="1:7" ht="15.75" customHeight="1" x14ac:dyDescent="0.35">
      <c r="A20" s="115" t="s">
        <v>254</v>
      </c>
      <c r="B20" s="116" t="s">
        <v>69</v>
      </c>
      <c r="C20" s="45" t="s">
        <v>3</v>
      </c>
      <c r="D20" s="2">
        <v>20</v>
      </c>
      <c r="F20" s="51"/>
      <c r="G20" s="50"/>
    </row>
    <row r="21" spans="1:7" ht="15.75" customHeight="1" x14ac:dyDescent="0.35">
      <c r="A21" s="115" t="s">
        <v>384</v>
      </c>
      <c r="B21" s="116" t="s">
        <v>73</v>
      </c>
      <c r="C21" t="s">
        <v>57</v>
      </c>
      <c r="D21" s="2">
        <v>21</v>
      </c>
      <c r="F21" s="51"/>
      <c r="G21" s="50"/>
    </row>
    <row r="22" spans="1:7" ht="15.75" customHeight="1" x14ac:dyDescent="0.35">
      <c r="A22" s="115" t="s">
        <v>180</v>
      </c>
      <c r="B22" s="116" t="s">
        <v>69</v>
      </c>
      <c r="C22" t="s">
        <v>8</v>
      </c>
      <c r="D22" s="2">
        <v>22</v>
      </c>
      <c r="F22" s="51"/>
      <c r="G22" s="50"/>
    </row>
    <row r="23" spans="1:7" ht="15.75" customHeight="1" x14ac:dyDescent="0.35">
      <c r="A23" s="115" t="s">
        <v>131</v>
      </c>
      <c r="B23" s="116" t="s">
        <v>69</v>
      </c>
      <c r="C23" t="s">
        <v>4</v>
      </c>
      <c r="D23" s="2">
        <v>23</v>
      </c>
      <c r="F23" s="51"/>
      <c r="G23" s="50"/>
    </row>
    <row r="24" spans="1:7" x14ac:dyDescent="0.35">
      <c r="A24" s="118" t="s">
        <v>165</v>
      </c>
      <c r="B24" s="122" t="s">
        <v>73</v>
      </c>
      <c r="C24" t="s">
        <v>31</v>
      </c>
      <c r="D24" s="2">
        <v>24</v>
      </c>
      <c r="F24" s="51"/>
      <c r="G24" s="50"/>
    </row>
    <row r="25" spans="1:7" x14ac:dyDescent="0.35">
      <c r="A25" s="115" t="s">
        <v>335</v>
      </c>
      <c r="B25" s="116" t="s">
        <v>69</v>
      </c>
      <c r="C25" t="s">
        <v>10</v>
      </c>
      <c r="D25" s="2">
        <v>25</v>
      </c>
      <c r="F25" s="51"/>
      <c r="G25" s="50"/>
    </row>
    <row r="26" spans="1:7" x14ac:dyDescent="0.35">
      <c r="A26" s="115" t="s">
        <v>189</v>
      </c>
      <c r="B26" s="116" t="s">
        <v>69</v>
      </c>
      <c r="C26" t="s">
        <v>8</v>
      </c>
      <c r="D26" s="2">
        <v>26</v>
      </c>
      <c r="F26" s="48"/>
      <c r="G26" s="50"/>
    </row>
    <row r="27" spans="1:7" x14ac:dyDescent="0.35">
      <c r="A27" s="115" t="s">
        <v>264</v>
      </c>
      <c r="B27" s="116" t="s">
        <v>73</v>
      </c>
      <c r="C27" t="s">
        <v>4</v>
      </c>
      <c r="D27" s="2">
        <v>27</v>
      </c>
      <c r="F27" s="51"/>
      <c r="G27" s="50"/>
    </row>
    <row r="28" spans="1:7" x14ac:dyDescent="0.35">
      <c r="A28" s="115" t="s">
        <v>307</v>
      </c>
      <c r="B28" s="116" t="s">
        <v>69</v>
      </c>
      <c r="C28" t="s">
        <v>5</v>
      </c>
      <c r="D28" s="2">
        <v>28</v>
      </c>
      <c r="F28" s="51"/>
      <c r="G28" s="50"/>
    </row>
    <row r="29" spans="1:7" x14ac:dyDescent="0.35">
      <c r="A29" s="118" t="s">
        <v>320</v>
      </c>
      <c r="B29" s="122" t="s">
        <v>69</v>
      </c>
      <c r="C29" t="s">
        <v>31</v>
      </c>
      <c r="D29" s="2">
        <v>29</v>
      </c>
      <c r="F29" s="51"/>
      <c r="G29" s="50"/>
    </row>
    <row r="30" spans="1:7" x14ac:dyDescent="0.35">
      <c r="A30" s="118" t="s">
        <v>386</v>
      </c>
      <c r="B30" s="116" t="s">
        <v>69</v>
      </c>
      <c r="C30" t="s">
        <v>31</v>
      </c>
      <c r="D30" s="2">
        <v>30</v>
      </c>
      <c r="F30" s="51"/>
      <c r="G30" s="50"/>
    </row>
    <row r="31" spans="1:7" x14ac:dyDescent="0.35">
      <c r="A31" s="120" t="s">
        <v>196</v>
      </c>
      <c r="B31" s="109" t="s">
        <v>69</v>
      </c>
      <c r="C31" t="s">
        <v>31</v>
      </c>
      <c r="D31" s="2">
        <v>31</v>
      </c>
      <c r="F31" s="51"/>
      <c r="G31" s="50"/>
    </row>
    <row r="32" spans="1:7" x14ac:dyDescent="0.35">
      <c r="A32" s="117" t="s">
        <v>333</v>
      </c>
      <c r="B32" s="2" t="s">
        <v>69</v>
      </c>
      <c r="C32" t="s">
        <v>10</v>
      </c>
      <c r="D32" s="2">
        <v>32</v>
      </c>
      <c r="F32" s="51"/>
      <c r="G32" s="50"/>
    </row>
    <row r="33" spans="1:7" x14ac:dyDescent="0.35">
      <c r="A33" s="117" t="s">
        <v>184</v>
      </c>
      <c r="B33" s="2" t="s">
        <v>71</v>
      </c>
      <c r="C33" t="s">
        <v>8</v>
      </c>
      <c r="D33" s="2">
        <v>33</v>
      </c>
      <c r="F33" s="51"/>
      <c r="G33" s="50"/>
    </row>
    <row r="34" spans="1:7" x14ac:dyDescent="0.35">
      <c r="A34" s="117" t="s">
        <v>159</v>
      </c>
      <c r="B34" s="2" t="s">
        <v>74</v>
      </c>
      <c r="C34" t="s">
        <v>5</v>
      </c>
      <c r="D34" s="2">
        <v>34</v>
      </c>
      <c r="F34" s="51"/>
      <c r="G34" s="50"/>
    </row>
    <row r="35" spans="1:7" x14ac:dyDescent="0.35">
      <c r="A35" s="110" t="s">
        <v>278</v>
      </c>
      <c r="B35" s="111" t="s">
        <v>73</v>
      </c>
      <c r="C35" t="s">
        <v>6</v>
      </c>
      <c r="D35" s="2">
        <v>35</v>
      </c>
      <c r="F35" s="51"/>
      <c r="G35" s="50"/>
    </row>
    <row r="36" spans="1:7" x14ac:dyDescent="0.35">
      <c r="A36" t="s">
        <v>344</v>
      </c>
      <c r="B36" s="2" t="s">
        <v>73</v>
      </c>
      <c r="C36" s="45" t="s">
        <v>3</v>
      </c>
      <c r="D36" s="2">
        <v>36</v>
      </c>
      <c r="F36" s="51"/>
      <c r="G36" s="50"/>
    </row>
    <row r="37" spans="1:7" x14ac:dyDescent="0.35">
      <c r="A37" t="s">
        <v>178</v>
      </c>
      <c r="B37" s="2" t="s">
        <v>76</v>
      </c>
      <c r="C37" t="s">
        <v>8</v>
      </c>
      <c r="D37" s="2">
        <v>37</v>
      </c>
    </row>
    <row r="38" spans="1:7" x14ac:dyDescent="0.35">
      <c r="A38" t="s">
        <v>336</v>
      </c>
      <c r="B38" s="2" t="s">
        <v>71</v>
      </c>
      <c r="C38" t="s">
        <v>10</v>
      </c>
      <c r="D38" s="2">
        <v>38</v>
      </c>
    </row>
    <row r="39" spans="1:7" x14ac:dyDescent="0.35">
      <c r="A39" t="s">
        <v>154</v>
      </c>
      <c r="B39" s="2" t="s">
        <v>73</v>
      </c>
      <c r="C39" t="s">
        <v>10</v>
      </c>
      <c r="D39" s="2">
        <v>39</v>
      </c>
      <c r="F39" s="51"/>
      <c r="G39" s="50"/>
    </row>
    <row r="40" spans="1:7" x14ac:dyDescent="0.35">
      <c r="A40" t="s">
        <v>309</v>
      </c>
      <c r="B40" s="2" t="s">
        <v>71</v>
      </c>
      <c r="C40" t="s">
        <v>58</v>
      </c>
      <c r="D40" s="2">
        <v>40</v>
      </c>
      <c r="F40" s="51"/>
      <c r="G40" s="50"/>
    </row>
    <row r="41" spans="1:7" x14ac:dyDescent="0.35">
      <c r="A41" t="s">
        <v>378</v>
      </c>
      <c r="B41" s="2" t="s">
        <v>69</v>
      </c>
      <c r="C41" t="s">
        <v>8</v>
      </c>
      <c r="D41" s="2">
        <v>41</v>
      </c>
      <c r="F41" s="51"/>
      <c r="G41" s="50"/>
    </row>
    <row r="42" spans="1:7" x14ac:dyDescent="0.35">
      <c r="A42" s="108" t="s">
        <v>393</v>
      </c>
      <c r="C42" t="s">
        <v>31</v>
      </c>
      <c r="D42" s="2">
        <v>42</v>
      </c>
      <c r="F42" s="51"/>
      <c r="G42" s="50"/>
    </row>
    <row r="43" spans="1:7" x14ac:dyDescent="0.35">
      <c r="A43" t="s">
        <v>275</v>
      </c>
      <c r="B43" s="2" t="s">
        <v>75</v>
      </c>
      <c r="C43" t="s">
        <v>5</v>
      </c>
      <c r="D43" s="2">
        <v>43</v>
      </c>
      <c r="F43" s="51"/>
      <c r="G43" s="50"/>
    </row>
    <row r="44" spans="1:7" x14ac:dyDescent="0.35">
      <c r="A44" t="s">
        <v>342</v>
      </c>
      <c r="B44" s="2" t="s">
        <v>69</v>
      </c>
      <c r="C44" s="45" t="s">
        <v>3</v>
      </c>
      <c r="D44" s="2">
        <v>44</v>
      </c>
      <c r="F44" s="51"/>
      <c r="G44" s="50"/>
    </row>
    <row r="45" spans="1:7" x14ac:dyDescent="0.35">
      <c r="A45" t="s">
        <v>347</v>
      </c>
      <c r="B45" s="2" t="s">
        <v>69</v>
      </c>
      <c r="C45" t="s">
        <v>4</v>
      </c>
      <c r="D45" s="2">
        <v>45</v>
      </c>
      <c r="F45" s="51"/>
      <c r="G45" s="50"/>
    </row>
    <row r="46" spans="1:7" x14ac:dyDescent="0.35">
      <c r="A46" t="s">
        <v>311</v>
      </c>
      <c r="B46" s="2" t="s">
        <v>69</v>
      </c>
      <c r="C46" t="s">
        <v>58</v>
      </c>
      <c r="D46" s="2">
        <v>46</v>
      </c>
      <c r="F46" s="51"/>
      <c r="G46" s="50"/>
    </row>
    <row r="47" spans="1:7" x14ac:dyDescent="0.35">
      <c r="A47" t="s">
        <v>400</v>
      </c>
      <c r="B47" s="2" t="s">
        <v>69</v>
      </c>
      <c r="C47" t="s">
        <v>58</v>
      </c>
      <c r="D47" s="2">
        <v>47</v>
      </c>
      <c r="F47" s="51"/>
      <c r="G47" s="50"/>
    </row>
    <row r="48" spans="1:7" x14ac:dyDescent="0.35">
      <c r="A48" s="108" t="s">
        <v>223</v>
      </c>
      <c r="B48" s="109" t="s">
        <v>74</v>
      </c>
      <c r="C48" t="s">
        <v>31</v>
      </c>
      <c r="D48" s="2">
        <v>48</v>
      </c>
      <c r="F48" s="51"/>
      <c r="G48" s="50"/>
    </row>
    <row r="49" spans="1:7" x14ac:dyDescent="0.35">
      <c r="A49" t="s">
        <v>193</v>
      </c>
      <c r="B49" s="2" t="s">
        <v>71</v>
      </c>
      <c r="C49" t="s">
        <v>8</v>
      </c>
      <c r="D49" s="2">
        <v>49</v>
      </c>
      <c r="F49" s="51"/>
      <c r="G49" s="50"/>
    </row>
    <row r="50" spans="1:7" x14ac:dyDescent="0.35">
      <c r="A50" t="s">
        <v>182</v>
      </c>
      <c r="B50" s="2" t="s">
        <v>69</v>
      </c>
      <c r="C50" t="s">
        <v>8</v>
      </c>
      <c r="D50" s="2">
        <v>50</v>
      </c>
      <c r="F50" s="51"/>
      <c r="G50" s="50"/>
    </row>
    <row r="51" spans="1:7" x14ac:dyDescent="0.35">
      <c r="A51" t="s">
        <v>364</v>
      </c>
      <c r="B51" s="2" t="s">
        <v>71</v>
      </c>
      <c r="C51" t="s">
        <v>8</v>
      </c>
      <c r="D51" s="2">
        <v>51</v>
      </c>
    </row>
    <row r="52" spans="1:7" x14ac:dyDescent="0.35">
      <c r="A52" t="s">
        <v>111</v>
      </c>
      <c r="B52" s="2" t="s">
        <v>75</v>
      </c>
      <c r="C52" t="s">
        <v>3</v>
      </c>
      <c r="D52" s="2">
        <v>52</v>
      </c>
      <c r="F52" s="51"/>
      <c r="G52" s="50"/>
    </row>
    <row r="53" spans="1:7" x14ac:dyDescent="0.35">
      <c r="A53" t="s">
        <v>231</v>
      </c>
      <c r="B53" s="2" t="s">
        <v>75</v>
      </c>
      <c r="C53" t="s">
        <v>57</v>
      </c>
      <c r="D53" s="2">
        <v>53</v>
      </c>
      <c r="F53" s="51"/>
      <c r="G53" s="50"/>
    </row>
    <row r="54" spans="1:7" x14ac:dyDescent="0.35">
      <c r="A54" t="s">
        <v>343</v>
      </c>
      <c r="B54" s="2" t="s">
        <v>75</v>
      </c>
      <c r="C54" t="s">
        <v>3</v>
      </c>
      <c r="D54" s="2">
        <v>54</v>
      </c>
      <c r="F54" s="51"/>
      <c r="G54" s="50"/>
    </row>
    <row r="55" spans="1:7" x14ac:dyDescent="0.35">
      <c r="A55" t="s">
        <v>148</v>
      </c>
      <c r="B55" s="2" t="s">
        <v>71</v>
      </c>
      <c r="C55" t="s">
        <v>57</v>
      </c>
      <c r="D55" s="2">
        <v>55</v>
      </c>
      <c r="F55" s="51"/>
      <c r="G55" s="50"/>
    </row>
    <row r="56" spans="1:7" x14ac:dyDescent="0.35">
      <c r="A56" t="s">
        <v>274</v>
      </c>
      <c r="B56" s="2" t="s">
        <v>76</v>
      </c>
      <c r="C56" t="s">
        <v>5</v>
      </c>
      <c r="D56" s="2">
        <v>56</v>
      </c>
      <c r="F56" s="51"/>
      <c r="G56" s="50"/>
    </row>
    <row r="57" spans="1:7" x14ac:dyDescent="0.35">
      <c r="A57" s="108" t="s">
        <v>200</v>
      </c>
      <c r="B57" s="109" t="s">
        <v>76</v>
      </c>
      <c r="C57" t="s">
        <v>31</v>
      </c>
      <c r="D57" s="2">
        <v>57</v>
      </c>
      <c r="F57" s="51"/>
      <c r="G57" s="50"/>
    </row>
    <row r="58" spans="1:7" x14ac:dyDescent="0.35">
      <c r="A58" t="s">
        <v>141</v>
      </c>
      <c r="B58" s="2" t="s">
        <v>73</v>
      </c>
      <c r="C58" t="s">
        <v>4</v>
      </c>
      <c r="D58" s="2">
        <v>58</v>
      </c>
      <c r="F58" s="51"/>
      <c r="G58" s="50"/>
    </row>
    <row r="59" spans="1:7" x14ac:dyDescent="0.35">
      <c r="A59" t="s">
        <v>348</v>
      </c>
      <c r="B59" s="2" t="s">
        <v>69</v>
      </c>
      <c r="C59" t="s">
        <v>4</v>
      </c>
      <c r="D59" s="2">
        <v>59</v>
      </c>
      <c r="F59" s="51"/>
      <c r="G59" s="50"/>
    </row>
    <row r="60" spans="1:7" x14ac:dyDescent="0.35">
      <c r="A60" t="s">
        <v>233</v>
      </c>
      <c r="B60" s="2" t="s">
        <v>73</v>
      </c>
      <c r="C60" t="s">
        <v>57</v>
      </c>
      <c r="D60" s="2">
        <v>60</v>
      </c>
      <c r="F60" s="51"/>
      <c r="G60" s="50"/>
    </row>
    <row r="61" spans="1:7" x14ac:dyDescent="0.35">
      <c r="A61" t="s">
        <v>268</v>
      </c>
      <c r="B61" s="2" t="s">
        <v>71</v>
      </c>
      <c r="C61" t="s">
        <v>11</v>
      </c>
      <c r="D61" s="2">
        <v>61</v>
      </c>
      <c r="F61" s="51"/>
      <c r="G61" s="50"/>
    </row>
    <row r="62" spans="1:7" x14ac:dyDescent="0.35">
      <c r="A62" t="s">
        <v>160</v>
      </c>
      <c r="B62" s="2" t="s">
        <v>74</v>
      </c>
      <c r="C62" t="s">
        <v>5</v>
      </c>
      <c r="D62" s="2">
        <v>62</v>
      </c>
    </row>
    <row r="63" spans="1:7" x14ac:dyDescent="0.35">
      <c r="A63" t="s">
        <v>183</v>
      </c>
      <c r="B63" s="2" t="s">
        <v>75</v>
      </c>
      <c r="C63" t="s">
        <v>8</v>
      </c>
      <c r="D63" s="2">
        <v>63</v>
      </c>
      <c r="F63" s="51"/>
      <c r="G63" s="50"/>
    </row>
    <row r="64" spans="1:7" x14ac:dyDescent="0.35">
      <c r="A64" s="108" t="s">
        <v>204</v>
      </c>
      <c r="B64" s="109" t="s">
        <v>75</v>
      </c>
      <c r="C64" t="s">
        <v>31</v>
      </c>
      <c r="D64" s="2">
        <v>64</v>
      </c>
      <c r="F64" s="51"/>
      <c r="G64" s="50"/>
    </row>
    <row r="65" spans="1:7" x14ac:dyDescent="0.35">
      <c r="A65" t="s">
        <v>332</v>
      </c>
      <c r="B65" s="2" t="s">
        <v>71</v>
      </c>
      <c r="C65" t="s">
        <v>10</v>
      </c>
      <c r="D65" s="2">
        <v>65</v>
      </c>
      <c r="F65" s="51"/>
      <c r="G65" s="50"/>
    </row>
    <row r="66" spans="1:7" x14ac:dyDescent="0.35">
      <c r="A66" s="108" t="s">
        <v>322</v>
      </c>
      <c r="B66" s="109" t="s">
        <v>69</v>
      </c>
      <c r="C66" t="s">
        <v>31</v>
      </c>
      <c r="D66" s="2">
        <v>66</v>
      </c>
      <c r="F66" s="51"/>
      <c r="G66" s="50"/>
    </row>
    <row r="67" spans="1:7" x14ac:dyDescent="0.35">
      <c r="A67" t="s">
        <v>326</v>
      </c>
      <c r="B67" s="2" t="s">
        <v>73</v>
      </c>
      <c r="C67" t="s">
        <v>9</v>
      </c>
      <c r="D67" s="2">
        <v>67</v>
      </c>
      <c r="F67" s="51"/>
      <c r="G67" s="50"/>
    </row>
    <row r="68" spans="1:7" x14ac:dyDescent="0.35">
      <c r="A68" t="s">
        <v>215</v>
      </c>
      <c r="B68" s="2" t="s">
        <v>75</v>
      </c>
      <c r="C68" t="s">
        <v>58</v>
      </c>
      <c r="D68" s="2">
        <v>68</v>
      </c>
      <c r="F68" s="51"/>
      <c r="G68" s="50"/>
    </row>
    <row r="69" spans="1:7" x14ac:dyDescent="0.35">
      <c r="A69" s="108" t="s">
        <v>205</v>
      </c>
      <c r="B69" s="109" t="s">
        <v>69</v>
      </c>
      <c r="C69" t="s">
        <v>31</v>
      </c>
      <c r="D69" s="2">
        <v>69</v>
      </c>
    </row>
    <row r="70" spans="1:7" x14ac:dyDescent="0.35">
      <c r="A70" t="s">
        <v>124</v>
      </c>
      <c r="B70" s="2" t="s">
        <v>75</v>
      </c>
      <c r="C70" t="s">
        <v>11</v>
      </c>
      <c r="D70" s="2">
        <v>70</v>
      </c>
    </row>
    <row r="71" spans="1:7" x14ac:dyDescent="0.35">
      <c r="A71" t="s">
        <v>258</v>
      </c>
      <c r="B71" s="2" t="s">
        <v>69</v>
      </c>
      <c r="C71" t="s">
        <v>3</v>
      </c>
      <c r="D71" s="2">
        <v>71</v>
      </c>
      <c r="F71" s="51"/>
      <c r="G71" s="50"/>
    </row>
    <row r="72" spans="1:7" x14ac:dyDescent="0.35">
      <c r="A72" t="s">
        <v>105</v>
      </c>
      <c r="B72" s="2" t="s">
        <v>75</v>
      </c>
      <c r="C72" s="45" t="s">
        <v>3</v>
      </c>
      <c r="D72" s="2">
        <v>72</v>
      </c>
      <c r="F72" s="51"/>
      <c r="G72" s="50"/>
    </row>
    <row r="73" spans="1:7" x14ac:dyDescent="0.35">
      <c r="A73" t="s">
        <v>263</v>
      </c>
      <c r="B73" s="2" t="s">
        <v>69</v>
      </c>
      <c r="C73" t="s">
        <v>4</v>
      </c>
      <c r="D73" s="2">
        <v>73</v>
      </c>
      <c r="F73" s="51"/>
      <c r="G73" s="50"/>
    </row>
    <row r="74" spans="1:7" x14ac:dyDescent="0.35">
      <c r="A74" s="108" t="s">
        <v>203</v>
      </c>
      <c r="B74" s="109" t="s">
        <v>75</v>
      </c>
      <c r="C74" t="s">
        <v>31</v>
      </c>
      <c r="D74" s="2">
        <v>74</v>
      </c>
      <c r="F74" s="51"/>
      <c r="G74" s="50"/>
    </row>
    <row r="75" spans="1:7" x14ac:dyDescent="0.35">
      <c r="A75" s="108" t="s">
        <v>206</v>
      </c>
      <c r="B75" s="109" t="s">
        <v>69</v>
      </c>
      <c r="C75" t="s">
        <v>31</v>
      </c>
      <c r="D75" s="2">
        <v>75</v>
      </c>
      <c r="F75" s="51"/>
      <c r="G75" s="50"/>
    </row>
    <row r="76" spans="1:7" x14ac:dyDescent="0.35">
      <c r="A76" t="s">
        <v>308</v>
      </c>
      <c r="B76" s="2" t="s">
        <v>71</v>
      </c>
      <c r="C76" t="s">
        <v>5</v>
      </c>
      <c r="D76" s="2">
        <v>76</v>
      </c>
      <c r="F76" s="51"/>
      <c r="G76" s="50"/>
    </row>
    <row r="77" spans="1:7" x14ac:dyDescent="0.35">
      <c r="A77" t="s">
        <v>377</v>
      </c>
      <c r="B77" s="2" t="s">
        <v>69</v>
      </c>
      <c r="C77" t="s">
        <v>5</v>
      </c>
      <c r="D77" s="2">
        <v>77</v>
      </c>
      <c r="F77" s="51"/>
      <c r="G77" s="50"/>
    </row>
    <row r="78" spans="1:7" x14ac:dyDescent="0.35">
      <c r="A78" t="s">
        <v>306</v>
      </c>
      <c r="B78" s="2" t="s">
        <v>76</v>
      </c>
      <c r="C78" t="s">
        <v>5</v>
      </c>
      <c r="D78" s="2">
        <v>78</v>
      </c>
    </row>
    <row r="79" spans="1:7" x14ac:dyDescent="0.35">
      <c r="A79" s="108" t="s">
        <v>199</v>
      </c>
      <c r="B79" s="109" t="s">
        <v>76</v>
      </c>
      <c r="C79" t="s">
        <v>31</v>
      </c>
      <c r="D79" s="2">
        <v>79</v>
      </c>
    </row>
    <row r="80" spans="1:7" x14ac:dyDescent="0.35">
      <c r="A80" t="s">
        <v>187</v>
      </c>
      <c r="B80" s="2" t="s">
        <v>71</v>
      </c>
      <c r="C80" t="s">
        <v>8</v>
      </c>
      <c r="D80" s="2">
        <v>80</v>
      </c>
      <c r="F80" s="51"/>
      <c r="G80" s="50"/>
    </row>
    <row r="81" spans="1:7" x14ac:dyDescent="0.35">
      <c r="A81" t="s">
        <v>379</v>
      </c>
      <c r="B81" s="2" t="s">
        <v>71</v>
      </c>
      <c r="C81" t="s">
        <v>8</v>
      </c>
      <c r="D81" s="2">
        <v>81</v>
      </c>
      <c r="F81" s="51"/>
      <c r="G81" s="50"/>
    </row>
    <row r="82" spans="1:7" x14ac:dyDescent="0.35">
      <c r="A82" s="110" t="s">
        <v>360</v>
      </c>
      <c r="B82" s="111" t="s">
        <v>69</v>
      </c>
      <c r="C82" t="s">
        <v>6</v>
      </c>
      <c r="D82" s="2">
        <v>82</v>
      </c>
      <c r="F82" s="51"/>
      <c r="G82" s="50"/>
    </row>
    <row r="83" spans="1:7" x14ac:dyDescent="0.35">
      <c r="A83" t="s">
        <v>257</v>
      </c>
      <c r="B83" s="2" t="s">
        <v>69</v>
      </c>
      <c r="C83" t="s">
        <v>3</v>
      </c>
      <c r="D83" s="2">
        <v>83</v>
      </c>
      <c r="F83" s="51"/>
      <c r="G83" s="50"/>
    </row>
    <row r="84" spans="1:7" x14ac:dyDescent="0.35">
      <c r="A84" t="s">
        <v>138</v>
      </c>
      <c r="B84" s="2" t="s">
        <v>75</v>
      </c>
      <c r="C84" t="s">
        <v>4</v>
      </c>
      <c r="D84" s="2">
        <v>84</v>
      </c>
      <c r="F84" s="51"/>
      <c r="G84" s="50"/>
    </row>
    <row r="85" spans="1:7" x14ac:dyDescent="0.35">
      <c r="A85" t="s">
        <v>201</v>
      </c>
      <c r="B85" s="2" t="s">
        <v>73</v>
      </c>
      <c r="C85" t="s">
        <v>57</v>
      </c>
      <c r="D85" s="2">
        <v>85</v>
      </c>
      <c r="F85" s="51"/>
      <c r="G85" s="50"/>
    </row>
    <row r="86" spans="1:7" x14ac:dyDescent="0.35">
      <c r="A86" t="s">
        <v>218</v>
      </c>
      <c r="B86" s="2" t="s">
        <v>75</v>
      </c>
      <c r="C86" t="s">
        <v>58</v>
      </c>
      <c r="D86" s="2">
        <v>86</v>
      </c>
    </row>
    <row r="87" spans="1:7" x14ac:dyDescent="0.35">
      <c r="A87" s="108" t="s">
        <v>321</v>
      </c>
      <c r="B87" s="109" t="s">
        <v>71</v>
      </c>
      <c r="C87" t="s">
        <v>31</v>
      </c>
      <c r="D87" s="2">
        <v>87</v>
      </c>
    </row>
    <row r="88" spans="1:7" x14ac:dyDescent="0.35">
      <c r="A88" t="s">
        <v>286</v>
      </c>
      <c r="B88" s="2" t="s">
        <v>71</v>
      </c>
      <c r="C88" t="s">
        <v>8</v>
      </c>
      <c r="D88" s="2">
        <v>88</v>
      </c>
      <c r="F88" s="51"/>
      <c r="G88" s="50"/>
    </row>
    <row r="89" spans="1:7" x14ac:dyDescent="0.35">
      <c r="A89" t="s">
        <v>363</v>
      </c>
      <c r="B89" s="2" t="s">
        <v>69</v>
      </c>
      <c r="C89" t="s">
        <v>8</v>
      </c>
      <c r="D89" s="2">
        <v>89</v>
      </c>
      <c r="F89" s="51"/>
      <c r="G89" s="50"/>
    </row>
    <row r="90" spans="1:7" x14ac:dyDescent="0.35">
      <c r="A90" t="s">
        <v>137</v>
      </c>
      <c r="B90" s="2" t="s">
        <v>69</v>
      </c>
      <c r="C90" t="s">
        <v>4</v>
      </c>
      <c r="D90" s="2">
        <v>90</v>
      </c>
      <c r="F90" s="51"/>
      <c r="G90" s="50"/>
    </row>
    <row r="91" spans="1:7" x14ac:dyDescent="0.35">
      <c r="A91" t="s">
        <v>345</v>
      </c>
      <c r="B91" s="2" t="s">
        <v>74</v>
      </c>
      <c r="C91" s="45" t="s">
        <v>3</v>
      </c>
      <c r="D91" s="2">
        <v>91</v>
      </c>
      <c r="F91" s="51"/>
      <c r="G91" s="50"/>
    </row>
    <row r="92" spans="1:7" x14ac:dyDescent="0.35">
      <c r="A92" s="110" t="s">
        <v>376</v>
      </c>
      <c r="B92" s="111" t="s">
        <v>74</v>
      </c>
      <c r="C92" t="s">
        <v>6</v>
      </c>
      <c r="D92" s="2">
        <v>92</v>
      </c>
      <c r="F92" s="51"/>
      <c r="G92" s="50"/>
    </row>
    <row r="93" spans="1:7" x14ac:dyDescent="0.35">
      <c r="A93" t="s">
        <v>192</v>
      </c>
      <c r="B93" s="2" t="s">
        <v>69</v>
      </c>
      <c r="C93" t="s">
        <v>8</v>
      </c>
      <c r="D93" s="2">
        <v>93</v>
      </c>
    </row>
    <row r="94" spans="1:7" x14ac:dyDescent="0.35">
      <c r="A94" t="s">
        <v>285</v>
      </c>
      <c r="B94" s="2" t="s">
        <v>69</v>
      </c>
      <c r="C94" t="s">
        <v>8</v>
      </c>
      <c r="D94" s="2">
        <v>94</v>
      </c>
      <c r="F94" s="51"/>
      <c r="G94" s="50"/>
    </row>
    <row r="95" spans="1:7" x14ac:dyDescent="0.35">
      <c r="A95" t="s">
        <v>179</v>
      </c>
      <c r="B95" s="2" t="s">
        <v>71</v>
      </c>
      <c r="C95" t="s">
        <v>8</v>
      </c>
      <c r="D95" s="2">
        <v>95</v>
      </c>
      <c r="F95" s="51"/>
      <c r="G95" s="50"/>
    </row>
    <row r="96" spans="1:7" x14ac:dyDescent="0.35">
      <c r="A96" t="s">
        <v>265</v>
      </c>
      <c r="B96" s="2" t="s">
        <v>71</v>
      </c>
      <c r="C96" t="s">
        <v>4</v>
      </c>
      <c r="D96" s="2">
        <v>96</v>
      </c>
      <c r="F96" s="51"/>
      <c r="G96" s="50"/>
    </row>
    <row r="97" spans="1:7" x14ac:dyDescent="0.35">
      <c r="A97" t="s">
        <v>312</v>
      </c>
      <c r="B97" s="2" t="s">
        <v>69</v>
      </c>
      <c r="C97" t="s">
        <v>58</v>
      </c>
      <c r="D97" s="2">
        <v>97</v>
      </c>
      <c r="F97" s="51"/>
      <c r="G97" s="50"/>
    </row>
    <row r="98" spans="1:7" x14ac:dyDescent="0.35">
      <c r="A98" s="108" t="s">
        <v>166</v>
      </c>
      <c r="B98" s="109" t="s">
        <v>75</v>
      </c>
      <c r="C98" t="s">
        <v>31</v>
      </c>
      <c r="D98" s="2">
        <v>98</v>
      </c>
      <c r="F98" s="51"/>
      <c r="G98" s="50"/>
    </row>
    <row r="99" spans="1:7" x14ac:dyDescent="0.35">
      <c r="A99" t="s">
        <v>331</v>
      </c>
      <c r="B99" s="2" t="s">
        <v>69</v>
      </c>
      <c r="C99" t="s">
        <v>10</v>
      </c>
      <c r="D99" s="2">
        <v>99</v>
      </c>
    </row>
    <row r="100" spans="1:7" x14ac:dyDescent="0.35">
      <c r="A100" t="s">
        <v>390</v>
      </c>
      <c r="C100" t="s">
        <v>4</v>
      </c>
      <c r="D100" s="2">
        <v>100</v>
      </c>
      <c r="F100" s="51"/>
      <c r="G100" s="50"/>
    </row>
    <row r="101" spans="1:7" x14ac:dyDescent="0.35">
      <c r="A101" t="s">
        <v>190</v>
      </c>
      <c r="B101" s="2" t="s">
        <v>74</v>
      </c>
      <c r="C101" t="s">
        <v>8</v>
      </c>
      <c r="D101" s="2">
        <v>101</v>
      </c>
      <c r="F101" s="51"/>
      <c r="G101" s="50"/>
    </row>
    <row r="102" spans="1:7" x14ac:dyDescent="0.35">
      <c r="A102" s="110" t="s">
        <v>59</v>
      </c>
      <c r="B102" s="111" t="s">
        <v>75</v>
      </c>
      <c r="C102" t="s">
        <v>6</v>
      </c>
      <c r="D102" s="2">
        <v>102</v>
      </c>
      <c r="F102" s="51"/>
      <c r="G102" s="50"/>
    </row>
    <row r="103" spans="1:7" x14ac:dyDescent="0.35">
      <c r="A103" s="110" t="s">
        <v>362</v>
      </c>
      <c r="B103" s="111" t="s">
        <v>69</v>
      </c>
      <c r="C103" t="s">
        <v>6</v>
      </c>
      <c r="D103" s="2">
        <v>103</v>
      </c>
      <c r="F103" s="51"/>
      <c r="G103" s="50"/>
    </row>
    <row r="104" spans="1:7" x14ac:dyDescent="0.35">
      <c r="A104" t="s">
        <v>396</v>
      </c>
      <c r="B104" s="2" t="s">
        <v>69</v>
      </c>
      <c r="C104" t="s">
        <v>10</v>
      </c>
      <c r="D104" s="2">
        <v>104</v>
      </c>
    </row>
    <row r="105" spans="1:7" x14ac:dyDescent="0.35">
      <c r="A105" t="s">
        <v>158</v>
      </c>
      <c r="B105" s="2" t="s">
        <v>76</v>
      </c>
      <c r="C105" t="s">
        <v>5</v>
      </c>
      <c r="D105" s="2">
        <v>105</v>
      </c>
    </row>
    <row r="106" spans="1:7" x14ac:dyDescent="0.35">
      <c r="A106" t="s">
        <v>283</v>
      </c>
      <c r="B106" s="2" t="s">
        <v>75</v>
      </c>
      <c r="C106" t="s">
        <v>8</v>
      </c>
      <c r="D106" s="2">
        <v>106</v>
      </c>
      <c r="F106" s="51"/>
      <c r="G106" s="50"/>
    </row>
    <row r="107" spans="1:7" x14ac:dyDescent="0.35">
      <c r="A107" t="s">
        <v>123</v>
      </c>
      <c r="B107" s="2" t="s">
        <v>74</v>
      </c>
      <c r="C107" t="s">
        <v>11</v>
      </c>
      <c r="D107" s="2">
        <v>107</v>
      </c>
      <c r="F107" s="51"/>
      <c r="G107" s="50"/>
    </row>
    <row r="108" spans="1:7" x14ac:dyDescent="0.35">
      <c r="A108" t="s">
        <v>125</v>
      </c>
      <c r="B108" s="2" t="s">
        <v>75</v>
      </c>
      <c r="C108" t="s">
        <v>11</v>
      </c>
      <c r="D108" s="2">
        <v>108</v>
      </c>
      <c r="F108" s="51"/>
      <c r="G108" s="50"/>
    </row>
    <row r="109" spans="1:7" x14ac:dyDescent="0.35">
      <c r="A109" t="s">
        <v>284</v>
      </c>
      <c r="B109" s="2" t="s">
        <v>73</v>
      </c>
      <c r="C109" t="s">
        <v>8</v>
      </c>
      <c r="D109" s="2">
        <v>109</v>
      </c>
      <c r="F109" s="51"/>
      <c r="G109" s="50"/>
    </row>
    <row r="110" spans="1:7" x14ac:dyDescent="0.35">
      <c r="A110" t="s">
        <v>225</v>
      </c>
      <c r="B110" s="2" t="s">
        <v>72</v>
      </c>
      <c r="C110" t="s">
        <v>3</v>
      </c>
      <c r="D110" s="2">
        <v>110</v>
      </c>
      <c r="F110" s="51"/>
      <c r="G110" s="50"/>
    </row>
    <row r="111" spans="1:7" x14ac:dyDescent="0.35">
      <c r="A111" t="s">
        <v>181</v>
      </c>
      <c r="B111" s="2" t="s">
        <v>69</v>
      </c>
      <c r="C111" t="s">
        <v>8</v>
      </c>
      <c r="D111" s="2">
        <v>111</v>
      </c>
    </row>
    <row r="112" spans="1:7" x14ac:dyDescent="0.35">
      <c r="A112" s="110" t="s">
        <v>276</v>
      </c>
      <c r="B112" s="111" t="s">
        <v>74</v>
      </c>
      <c r="C112" t="s">
        <v>6</v>
      </c>
      <c r="D112" s="2">
        <v>113</v>
      </c>
      <c r="F112" s="51"/>
      <c r="G112" s="50"/>
    </row>
    <row r="113" spans="1:7" x14ac:dyDescent="0.35">
      <c r="A113" t="s">
        <v>323</v>
      </c>
      <c r="B113" s="2" t="s">
        <v>74</v>
      </c>
      <c r="C113" t="s">
        <v>57</v>
      </c>
      <c r="D113" s="2">
        <v>114</v>
      </c>
      <c r="F113" s="51"/>
      <c r="G113" s="50"/>
    </row>
    <row r="114" spans="1:7" x14ac:dyDescent="0.35">
      <c r="A114" s="110" t="s">
        <v>279</v>
      </c>
      <c r="B114" s="111" t="s">
        <v>73</v>
      </c>
      <c r="C114" t="s">
        <v>6</v>
      </c>
      <c r="D114" s="2">
        <v>115</v>
      </c>
      <c r="F114" s="51"/>
      <c r="G114" s="50"/>
    </row>
    <row r="115" spans="1:7" x14ac:dyDescent="0.35">
      <c r="A115" t="s">
        <v>113</v>
      </c>
      <c r="B115" s="2" t="s">
        <v>69</v>
      </c>
      <c r="C115" t="s">
        <v>3</v>
      </c>
      <c r="D115" s="2">
        <v>116</v>
      </c>
      <c r="F115" s="51"/>
      <c r="G115" s="50"/>
    </row>
    <row r="116" spans="1:7" x14ac:dyDescent="0.35">
      <c r="A116" t="s">
        <v>230</v>
      </c>
      <c r="B116" s="2" t="s">
        <v>74</v>
      </c>
      <c r="C116" t="s">
        <v>57</v>
      </c>
      <c r="D116" s="2">
        <v>117</v>
      </c>
      <c r="F116" s="51"/>
      <c r="G116" s="50"/>
    </row>
    <row r="117" spans="1:7" x14ac:dyDescent="0.35">
      <c r="A117" s="108" t="s">
        <v>202</v>
      </c>
      <c r="B117" s="109" t="s">
        <v>76</v>
      </c>
      <c r="C117" t="s">
        <v>31</v>
      </c>
      <c r="D117" s="2">
        <v>118</v>
      </c>
    </row>
    <row r="118" spans="1:7" x14ac:dyDescent="0.35">
      <c r="A118" t="s">
        <v>253</v>
      </c>
      <c r="B118" s="2" t="s">
        <v>75</v>
      </c>
      <c r="C118" s="45" t="s">
        <v>3</v>
      </c>
      <c r="D118" s="2">
        <v>119</v>
      </c>
      <c r="F118" s="51"/>
      <c r="G118" s="50"/>
    </row>
    <row r="119" spans="1:7" x14ac:dyDescent="0.35">
      <c r="A119" t="s">
        <v>273</v>
      </c>
      <c r="B119" s="2" t="s">
        <v>76</v>
      </c>
      <c r="C119" t="s">
        <v>5</v>
      </c>
      <c r="D119" s="2">
        <v>120</v>
      </c>
      <c r="F119" s="51"/>
      <c r="G119" s="50"/>
    </row>
    <row r="120" spans="1:7" x14ac:dyDescent="0.35">
      <c r="A120" t="s">
        <v>177</v>
      </c>
      <c r="B120" s="2" t="s">
        <v>72</v>
      </c>
      <c r="C120" t="s">
        <v>8</v>
      </c>
      <c r="D120" s="2">
        <v>121</v>
      </c>
      <c r="F120" s="51"/>
      <c r="G120" s="50"/>
    </row>
    <row r="121" spans="1:7" x14ac:dyDescent="0.35">
      <c r="A121" t="s">
        <v>238</v>
      </c>
      <c r="B121" s="2" t="s">
        <v>73</v>
      </c>
      <c r="C121" t="s">
        <v>57</v>
      </c>
      <c r="D121" s="2">
        <v>122</v>
      </c>
      <c r="F121" s="51"/>
      <c r="G121" s="50"/>
    </row>
    <row r="122" spans="1:7" x14ac:dyDescent="0.35">
      <c r="A122" s="108" t="s">
        <v>222</v>
      </c>
      <c r="B122" s="109" t="s">
        <v>71</v>
      </c>
      <c r="C122" t="s">
        <v>31</v>
      </c>
      <c r="D122" s="2">
        <v>123</v>
      </c>
      <c r="F122" s="51"/>
      <c r="G122" s="50"/>
    </row>
    <row r="123" spans="1:7" x14ac:dyDescent="0.35">
      <c r="A123" t="s">
        <v>387</v>
      </c>
      <c r="B123" s="2" t="s">
        <v>74</v>
      </c>
      <c r="C123" t="s">
        <v>5</v>
      </c>
      <c r="D123" s="2">
        <v>124</v>
      </c>
      <c r="F123" s="51"/>
      <c r="G123" s="50"/>
    </row>
    <row r="124" spans="1:7" x14ac:dyDescent="0.35">
      <c r="A124" t="s">
        <v>334</v>
      </c>
      <c r="B124" s="2" t="s">
        <v>69</v>
      </c>
      <c r="C124" t="s">
        <v>10</v>
      </c>
      <c r="D124" s="2">
        <v>125</v>
      </c>
    </row>
    <row r="125" spans="1:7" x14ac:dyDescent="0.35">
      <c r="A125" t="s">
        <v>217</v>
      </c>
      <c r="B125" s="2" t="s">
        <v>73</v>
      </c>
      <c r="C125" t="s">
        <v>58</v>
      </c>
      <c r="D125" s="2">
        <v>126</v>
      </c>
      <c r="F125" s="51"/>
      <c r="G125" s="50"/>
    </row>
    <row r="126" spans="1:7" x14ac:dyDescent="0.35">
      <c r="A126" t="s">
        <v>156</v>
      </c>
      <c r="B126" s="2" t="s">
        <v>74</v>
      </c>
      <c r="C126" t="s">
        <v>5</v>
      </c>
      <c r="D126" s="2">
        <v>127</v>
      </c>
      <c r="F126" s="51"/>
      <c r="G126" s="50"/>
    </row>
    <row r="127" spans="1:7" x14ac:dyDescent="0.35">
      <c r="A127" t="s">
        <v>288</v>
      </c>
      <c r="B127" s="2" t="s">
        <v>69</v>
      </c>
      <c r="C127" t="s">
        <v>8</v>
      </c>
      <c r="D127" s="2">
        <v>128</v>
      </c>
      <c r="F127" s="51"/>
      <c r="G127" s="50"/>
    </row>
    <row r="128" spans="1:7" x14ac:dyDescent="0.35">
      <c r="A128" t="s">
        <v>241</v>
      </c>
      <c r="B128" s="2" t="s">
        <v>74</v>
      </c>
      <c r="C128" t="s">
        <v>57</v>
      </c>
      <c r="D128" s="2">
        <v>129</v>
      </c>
      <c r="F128" s="51"/>
      <c r="G128" s="50"/>
    </row>
    <row r="129" spans="1:7" x14ac:dyDescent="0.35">
      <c r="A129" t="s">
        <v>399</v>
      </c>
      <c r="B129" s="2" t="s">
        <v>73</v>
      </c>
      <c r="C129" t="s">
        <v>58</v>
      </c>
      <c r="D129" s="2">
        <v>130</v>
      </c>
      <c r="F129" s="51"/>
      <c r="G129" s="50"/>
    </row>
    <row r="130" spans="1:7" x14ac:dyDescent="0.35">
      <c r="A130" s="108" t="s">
        <v>149</v>
      </c>
      <c r="B130" s="109" t="s">
        <v>69</v>
      </c>
      <c r="C130" t="s">
        <v>31</v>
      </c>
      <c r="D130" s="2">
        <v>131</v>
      </c>
      <c r="F130" s="51"/>
      <c r="G130" s="50"/>
    </row>
    <row r="131" spans="1:7" x14ac:dyDescent="0.35">
      <c r="A131" t="s">
        <v>136</v>
      </c>
      <c r="B131" s="2" t="s">
        <v>74</v>
      </c>
      <c r="C131" t="s">
        <v>4</v>
      </c>
      <c r="D131" s="2">
        <v>132</v>
      </c>
      <c r="F131" s="51"/>
      <c r="G131" s="50"/>
    </row>
    <row r="132" spans="1:7" x14ac:dyDescent="0.35">
      <c r="A132" t="s">
        <v>135</v>
      </c>
      <c r="B132" s="2" t="s">
        <v>76</v>
      </c>
      <c r="C132" t="s">
        <v>4</v>
      </c>
      <c r="D132" s="2">
        <v>133</v>
      </c>
      <c r="F132" s="51"/>
      <c r="G132" s="50"/>
    </row>
    <row r="133" spans="1:7" x14ac:dyDescent="0.35">
      <c r="A133" t="s">
        <v>330</v>
      </c>
      <c r="B133" s="2" t="s">
        <v>74</v>
      </c>
      <c r="C133" t="s">
        <v>10</v>
      </c>
      <c r="D133" s="2">
        <v>134</v>
      </c>
      <c r="F133" s="51"/>
      <c r="G133" s="50"/>
    </row>
    <row r="134" spans="1:7" x14ac:dyDescent="0.35">
      <c r="A134" t="s">
        <v>282</v>
      </c>
      <c r="B134" s="2" t="s">
        <v>69</v>
      </c>
      <c r="C134" t="s">
        <v>8</v>
      </c>
      <c r="D134" s="2">
        <v>135</v>
      </c>
      <c r="F134" s="51"/>
      <c r="G134" s="50"/>
    </row>
    <row r="135" spans="1:7" x14ac:dyDescent="0.35">
      <c r="A135" t="s">
        <v>242</v>
      </c>
      <c r="B135" s="2" t="s">
        <v>71</v>
      </c>
      <c r="C135" t="s">
        <v>57</v>
      </c>
      <c r="D135" s="2">
        <v>136</v>
      </c>
      <c r="F135" s="51"/>
      <c r="G135" s="50"/>
    </row>
    <row r="136" spans="1:7" x14ac:dyDescent="0.35">
      <c r="A136" t="s">
        <v>381</v>
      </c>
      <c r="B136" s="2" t="s">
        <v>69</v>
      </c>
      <c r="C136" t="s">
        <v>57</v>
      </c>
      <c r="D136" s="2">
        <v>137</v>
      </c>
    </row>
    <row r="137" spans="1:7" x14ac:dyDescent="0.35">
      <c r="A137" t="s">
        <v>155</v>
      </c>
      <c r="B137" s="2" t="s">
        <v>73</v>
      </c>
      <c r="C137" t="s">
        <v>10</v>
      </c>
      <c r="D137" s="2">
        <v>138</v>
      </c>
      <c r="F137" s="51"/>
      <c r="G137" s="50"/>
    </row>
    <row r="138" spans="1:7" x14ac:dyDescent="0.35">
      <c r="A138" t="s">
        <v>310</v>
      </c>
      <c r="B138" s="2" t="s">
        <v>69</v>
      </c>
      <c r="C138" t="s">
        <v>58</v>
      </c>
      <c r="D138" s="2">
        <v>139</v>
      </c>
    </row>
    <row r="139" spans="1:7" x14ac:dyDescent="0.35">
      <c r="A139" t="s">
        <v>126</v>
      </c>
      <c r="B139" s="2" t="s">
        <v>75</v>
      </c>
      <c r="C139" t="s">
        <v>11</v>
      </c>
      <c r="D139" s="2">
        <v>140</v>
      </c>
      <c r="F139" s="51"/>
      <c r="G139" s="50"/>
    </row>
    <row r="140" spans="1:7" x14ac:dyDescent="0.35">
      <c r="A140" s="108" t="s">
        <v>221</v>
      </c>
      <c r="B140" s="109" t="s">
        <v>76</v>
      </c>
      <c r="C140" t="s">
        <v>31</v>
      </c>
      <c r="D140" s="2">
        <v>141</v>
      </c>
      <c r="F140" s="51"/>
      <c r="G140" s="50"/>
    </row>
    <row r="141" spans="1:7" x14ac:dyDescent="0.35">
      <c r="A141" t="s">
        <v>256</v>
      </c>
      <c r="B141" s="2" t="s">
        <v>72</v>
      </c>
      <c r="C141" t="s">
        <v>3</v>
      </c>
      <c r="D141" s="2">
        <v>142</v>
      </c>
      <c r="F141" s="51"/>
      <c r="G141" s="50"/>
    </row>
    <row r="142" spans="1:7" x14ac:dyDescent="0.35">
      <c r="A142" t="s">
        <v>176</v>
      </c>
      <c r="B142" s="2" t="s">
        <v>71</v>
      </c>
      <c r="C142" t="s">
        <v>8</v>
      </c>
      <c r="D142" s="2">
        <v>143</v>
      </c>
      <c r="F142" s="51"/>
      <c r="G142" s="50"/>
    </row>
    <row r="143" spans="1:7" x14ac:dyDescent="0.35">
      <c r="A143" t="s">
        <v>128</v>
      </c>
      <c r="B143" s="2" t="s">
        <v>76</v>
      </c>
      <c r="C143" t="s">
        <v>11</v>
      </c>
      <c r="D143" s="2">
        <v>144</v>
      </c>
    </row>
    <row r="144" spans="1:7" x14ac:dyDescent="0.35">
      <c r="A144" t="s">
        <v>355</v>
      </c>
      <c r="B144" s="2" t="s">
        <v>75</v>
      </c>
      <c r="C144" t="s">
        <v>11</v>
      </c>
      <c r="D144" s="2">
        <v>145</v>
      </c>
    </row>
    <row r="145" spans="1:7" x14ac:dyDescent="0.35">
      <c r="A145" t="s">
        <v>112</v>
      </c>
      <c r="B145" s="2" t="s">
        <v>75</v>
      </c>
      <c r="C145" t="s">
        <v>3</v>
      </c>
      <c r="D145" s="2">
        <v>146</v>
      </c>
      <c r="F145" s="51"/>
      <c r="G145" s="50"/>
    </row>
    <row r="146" spans="1:7" x14ac:dyDescent="0.35">
      <c r="A146" t="s">
        <v>240</v>
      </c>
      <c r="B146" s="2" t="s">
        <v>75</v>
      </c>
      <c r="C146" t="s">
        <v>57</v>
      </c>
      <c r="D146" s="2">
        <v>147</v>
      </c>
      <c r="F146" s="51"/>
      <c r="G146" s="50"/>
    </row>
    <row r="147" spans="1:7" x14ac:dyDescent="0.35">
      <c r="A147" t="s">
        <v>161</v>
      </c>
      <c r="B147" s="2" t="s">
        <v>72</v>
      </c>
      <c r="C147" t="s">
        <v>5</v>
      </c>
      <c r="D147" s="2">
        <v>148</v>
      </c>
      <c r="F147" s="51"/>
      <c r="G147" s="50"/>
    </row>
    <row r="148" spans="1:7" x14ac:dyDescent="0.35">
      <c r="A148" t="s">
        <v>375</v>
      </c>
      <c r="B148" s="2" t="s">
        <v>75</v>
      </c>
      <c r="C148" t="s">
        <v>10</v>
      </c>
      <c r="D148" s="2">
        <v>149</v>
      </c>
      <c r="F148" s="51"/>
      <c r="G148" s="50"/>
    </row>
    <row r="149" spans="1:7" x14ac:dyDescent="0.35">
      <c r="A149" t="s">
        <v>239</v>
      </c>
      <c r="B149" s="2" t="s">
        <v>75</v>
      </c>
      <c r="C149" t="s">
        <v>57</v>
      </c>
      <c r="D149" s="2">
        <v>150</v>
      </c>
      <c r="F149" s="51"/>
      <c r="G149" s="50"/>
    </row>
    <row r="150" spans="1:7" x14ac:dyDescent="0.35">
      <c r="A150" t="s">
        <v>356</v>
      </c>
      <c r="B150" s="2" t="s">
        <v>76</v>
      </c>
      <c r="C150" t="s">
        <v>11</v>
      </c>
      <c r="D150" s="2">
        <v>151</v>
      </c>
      <c r="F150" s="51"/>
      <c r="G150" s="50"/>
    </row>
    <row r="151" spans="1:7" x14ac:dyDescent="0.35">
      <c r="A151" t="s">
        <v>234</v>
      </c>
      <c r="B151" s="2" t="s">
        <v>69</v>
      </c>
      <c r="C151" t="s">
        <v>57</v>
      </c>
      <c r="D151" s="2">
        <v>152</v>
      </c>
      <c r="F151" s="51"/>
      <c r="G151" s="50"/>
    </row>
    <row r="152" spans="1:7" x14ac:dyDescent="0.35">
      <c r="A152" t="s">
        <v>329</v>
      </c>
      <c r="B152" s="2" t="s">
        <v>71</v>
      </c>
      <c r="C152" t="s">
        <v>10</v>
      </c>
      <c r="D152" s="2">
        <v>153</v>
      </c>
      <c r="F152" s="51"/>
      <c r="G152" s="50"/>
    </row>
    <row r="153" spans="1:7" x14ac:dyDescent="0.35">
      <c r="A153" t="s">
        <v>354</v>
      </c>
      <c r="B153" s="2" t="s">
        <v>103</v>
      </c>
      <c r="C153" t="s">
        <v>11</v>
      </c>
      <c r="D153" s="2">
        <v>154</v>
      </c>
      <c r="F153" s="51"/>
      <c r="G153" s="50"/>
    </row>
    <row r="154" spans="1:7" x14ac:dyDescent="0.35">
      <c r="A154" t="s">
        <v>110</v>
      </c>
      <c r="B154" s="2" t="s">
        <v>76</v>
      </c>
      <c r="C154" s="45" t="s">
        <v>3</v>
      </c>
      <c r="D154" s="2">
        <v>155</v>
      </c>
      <c r="F154" s="51"/>
      <c r="G154" s="50"/>
    </row>
    <row r="155" spans="1:7" x14ac:dyDescent="0.35">
      <c r="A155" t="s">
        <v>382</v>
      </c>
      <c r="B155" s="2" t="s">
        <v>73</v>
      </c>
      <c r="C155" t="s">
        <v>57</v>
      </c>
      <c r="D155" s="2">
        <v>156</v>
      </c>
      <c r="F155" s="51"/>
      <c r="G155" s="50"/>
    </row>
    <row r="156" spans="1:7" x14ac:dyDescent="0.35">
      <c r="A156" t="s">
        <v>132</v>
      </c>
      <c r="B156" s="2" t="s">
        <v>73</v>
      </c>
      <c r="C156" t="s">
        <v>4</v>
      </c>
      <c r="D156" s="2">
        <v>157</v>
      </c>
      <c r="F156" s="51"/>
      <c r="G156" s="50"/>
    </row>
    <row r="157" spans="1:7" x14ac:dyDescent="0.35">
      <c r="A157" t="s">
        <v>249</v>
      </c>
      <c r="B157" s="2" t="s">
        <v>69</v>
      </c>
      <c r="C157" t="s">
        <v>9</v>
      </c>
      <c r="D157" s="2">
        <v>158</v>
      </c>
      <c r="F157" s="51"/>
      <c r="G157" s="50"/>
    </row>
    <row r="158" spans="1:7" x14ac:dyDescent="0.35">
      <c r="A158" t="s">
        <v>167</v>
      </c>
      <c r="B158" s="2" t="s">
        <v>76</v>
      </c>
      <c r="C158" t="s">
        <v>9</v>
      </c>
      <c r="D158" s="2">
        <v>159</v>
      </c>
      <c r="F158" s="51"/>
      <c r="G158" s="50"/>
    </row>
    <row r="159" spans="1:7" x14ac:dyDescent="0.35">
      <c r="A159" t="s">
        <v>216</v>
      </c>
      <c r="B159" s="2" t="s">
        <v>74</v>
      </c>
      <c r="C159" t="s">
        <v>58</v>
      </c>
      <c r="D159" s="2">
        <v>160</v>
      </c>
      <c r="F159" s="51"/>
      <c r="G159" s="50"/>
    </row>
    <row r="160" spans="1:7" x14ac:dyDescent="0.35">
      <c r="A160" t="s">
        <v>133</v>
      </c>
      <c r="B160" s="2" t="s">
        <v>76</v>
      </c>
      <c r="C160" t="s">
        <v>4</v>
      </c>
      <c r="D160" s="2">
        <v>161</v>
      </c>
      <c r="F160" s="51"/>
      <c r="G160" s="50"/>
    </row>
    <row r="161" spans="1:7" x14ac:dyDescent="0.35">
      <c r="A161" t="s">
        <v>134</v>
      </c>
      <c r="B161" s="2" t="s">
        <v>74</v>
      </c>
      <c r="C161" t="s">
        <v>4</v>
      </c>
      <c r="D161" s="2">
        <v>162</v>
      </c>
      <c r="F161" s="51"/>
      <c r="G161" s="50"/>
    </row>
    <row r="162" spans="1:7" x14ac:dyDescent="0.35">
      <c r="A162" t="s">
        <v>365</v>
      </c>
      <c r="B162" s="2" t="s">
        <v>71</v>
      </c>
      <c r="C162" t="s">
        <v>8</v>
      </c>
      <c r="D162" s="2">
        <v>163</v>
      </c>
    </row>
    <row r="163" spans="1:7" x14ac:dyDescent="0.35">
      <c r="A163" s="110" t="s">
        <v>60</v>
      </c>
      <c r="B163" s="111" t="s">
        <v>72</v>
      </c>
      <c r="C163" t="s">
        <v>6</v>
      </c>
      <c r="D163" s="2">
        <v>164</v>
      </c>
    </row>
    <row r="164" spans="1:7" x14ac:dyDescent="0.35">
      <c r="A164" t="s">
        <v>385</v>
      </c>
      <c r="B164" s="2" t="s">
        <v>75</v>
      </c>
      <c r="C164" t="s">
        <v>57</v>
      </c>
      <c r="D164" s="2">
        <v>165</v>
      </c>
    </row>
    <row r="165" spans="1:7" x14ac:dyDescent="0.35">
      <c r="A165" t="s">
        <v>108</v>
      </c>
      <c r="B165" s="2" t="s">
        <v>76</v>
      </c>
      <c r="C165" t="s">
        <v>3</v>
      </c>
      <c r="D165" s="2">
        <v>166</v>
      </c>
      <c r="F165" s="51"/>
      <c r="G165" s="50"/>
    </row>
    <row r="166" spans="1:7" x14ac:dyDescent="0.35">
      <c r="A166" t="s">
        <v>388</v>
      </c>
      <c r="B166" s="2" t="s">
        <v>72</v>
      </c>
      <c r="C166" t="s">
        <v>5</v>
      </c>
      <c r="D166" s="2">
        <v>167</v>
      </c>
      <c r="F166" s="51"/>
      <c r="G166" s="50"/>
    </row>
    <row r="167" spans="1:7" x14ac:dyDescent="0.35">
      <c r="A167" t="s">
        <v>389</v>
      </c>
      <c r="B167" s="2" t="s">
        <v>69</v>
      </c>
      <c r="C167" t="s">
        <v>5</v>
      </c>
      <c r="D167" s="2">
        <v>168</v>
      </c>
      <c r="F167" s="51"/>
      <c r="G167" s="50"/>
    </row>
    <row r="168" spans="1:7" x14ac:dyDescent="0.35">
      <c r="A168" t="s">
        <v>188</v>
      </c>
      <c r="B168" s="2" t="s">
        <v>76</v>
      </c>
      <c r="C168" t="s">
        <v>8</v>
      </c>
      <c r="D168" s="2">
        <v>169</v>
      </c>
      <c r="F168" s="51"/>
      <c r="G168" s="50"/>
    </row>
    <row r="169" spans="1:7" x14ac:dyDescent="0.35">
      <c r="A169" t="s">
        <v>168</v>
      </c>
      <c r="B169" s="2" t="s">
        <v>69</v>
      </c>
      <c r="C169" t="s">
        <v>9</v>
      </c>
      <c r="D169" s="2">
        <v>170</v>
      </c>
      <c r="F169" s="51"/>
      <c r="G169" s="50"/>
    </row>
    <row r="170" spans="1:7" x14ac:dyDescent="0.35">
      <c r="A170" t="s">
        <v>236</v>
      </c>
      <c r="B170" s="2" t="s">
        <v>75</v>
      </c>
      <c r="C170" t="s">
        <v>57</v>
      </c>
      <c r="D170" s="2">
        <v>171</v>
      </c>
    </row>
    <row r="171" spans="1:7" x14ac:dyDescent="0.35">
      <c r="A171" t="s">
        <v>107</v>
      </c>
      <c r="B171" s="2" t="s">
        <v>70</v>
      </c>
      <c r="C171" s="45" t="s">
        <v>3</v>
      </c>
      <c r="D171" s="2">
        <v>172</v>
      </c>
    </row>
    <row r="172" spans="1:7" x14ac:dyDescent="0.35">
      <c r="A172" t="s">
        <v>269</v>
      </c>
      <c r="B172" s="2" t="s">
        <v>69</v>
      </c>
      <c r="C172" t="s">
        <v>11</v>
      </c>
      <c r="D172" s="2">
        <v>173</v>
      </c>
      <c r="F172" s="51"/>
      <c r="G172" s="50"/>
    </row>
    <row r="173" spans="1:7" x14ac:dyDescent="0.35">
      <c r="A173" t="s">
        <v>237</v>
      </c>
      <c r="B173" s="2" t="s">
        <v>75</v>
      </c>
      <c r="C173" t="s">
        <v>57</v>
      </c>
      <c r="D173" s="2">
        <v>174</v>
      </c>
      <c r="F173" s="51"/>
      <c r="G173" s="50"/>
    </row>
    <row r="174" spans="1:7" x14ac:dyDescent="0.35">
      <c r="A174" s="110" t="s">
        <v>127</v>
      </c>
      <c r="B174" s="111" t="s">
        <v>74</v>
      </c>
      <c r="C174" t="s">
        <v>6</v>
      </c>
      <c r="D174" s="2">
        <v>175</v>
      </c>
    </row>
    <row r="175" spans="1:7" x14ac:dyDescent="0.35">
      <c r="A175" t="s">
        <v>109</v>
      </c>
      <c r="B175" s="2" t="s">
        <v>75</v>
      </c>
      <c r="C175" t="s">
        <v>3</v>
      </c>
      <c r="D175" s="2">
        <v>176</v>
      </c>
      <c r="F175" s="51"/>
      <c r="G175" s="50"/>
    </row>
    <row r="176" spans="1:7" x14ac:dyDescent="0.35">
      <c r="A176" s="108" t="s">
        <v>197</v>
      </c>
      <c r="B176" s="109" t="s">
        <v>70</v>
      </c>
      <c r="C176" t="s">
        <v>31</v>
      </c>
      <c r="D176" s="2">
        <v>177</v>
      </c>
      <c r="F176" s="51"/>
      <c r="G176" s="50"/>
    </row>
    <row r="177" spans="1:7" x14ac:dyDescent="0.35">
      <c r="A177" t="s">
        <v>232</v>
      </c>
      <c r="B177" s="2" t="s">
        <v>76</v>
      </c>
      <c r="C177" t="s">
        <v>57</v>
      </c>
      <c r="D177" s="2">
        <v>178</v>
      </c>
      <c r="F177" s="51"/>
      <c r="G177" s="50"/>
    </row>
    <row r="178" spans="1:7" x14ac:dyDescent="0.35">
      <c r="A178" s="110" t="s">
        <v>361</v>
      </c>
      <c r="B178" s="111" t="s">
        <v>74</v>
      </c>
      <c r="C178" t="s">
        <v>6</v>
      </c>
      <c r="D178" s="2">
        <v>179</v>
      </c>
      <c r="F178" s="51"/>
      <c r="G178" s="50"/>
    </row>
    <row r="179" spans="1:7" x14ac:dyDescent="0.35">
      <c r="A179" t="s">
        <v>191</v>
      </c>
      <c r="B179" s="2" t="s">
        <v>70</v>
      </c>
      <c r="C179" t="s">
        <v>8</v>
      </c>
      <c r="D179" s="2">
        <v>180</v>
      </c>
      <c r="F179" s="51"/>
      <c r="G179" s="50"/>
    </row>
    <row r="180" spans="1:7" x14ac:dyDescent="0.35">
      <c r="A180" t="s">
        <v>287</v>
      </c>
      <c r="B180" s="2" t="s">
        <v>69</v>
      </c>
      <c r="C180" t="s">
        <v>8</v>
      </c>
      <c r="D180" s="2">
        <v>181</v>
      </c>
      <c r="F180" s="51"/>
      <c r="G180" s="50"/>
    </row>
    <row r="181" spans="1:7" x14ac:dyDescent="0.35">
      <c r="A181" t="s">
        <v>328</v>
      </c>
      <c r="B181" s="2" t="s">
        <v>76</v>
      </c>
      <c r="C181" t="s">
        <v>9</v>
      </c>
      <c r="D181" s="2">
        <v>182</v>
      </c>
      <c r="F181" s="51"/>
      <c r="G181" s="50"/>
    </row>
    <row r="182" spans="1:7" x14ac:dyDescent="0.35">
      <c r="A182" t="s">
        <v>272</v>
      </c>
      <c r="B182" s="2" t="s">
        <v>75</v>
      </c>
      <c r="C182" t="s">
        <v>5</v>
      </c>
      <c r="D182" s="2">
        <v>183</v>
      </c>
      <c r="F182" s="51"/>
      <c r="G182" s="50"/>
    </row>
    <row r="183" spans="1:7" x14ac:dyDescent="0.35">
      <c r="A183" s="110" t="s">
        <v>121</v>
      </c>
      <c r="B183" s="111" t="s">
        <v>72</v>
      </c>
      <c r="C183" t="s">
        <v>6</v>
      </c>
      <c r="D183" s="2">
        <v>184</v>
      </c>
      <c r="F183" s="51"/>
      <c r="G183" s="50"/>
    </row>
    <row r="184" spans="1:7" x14ac:dyDescent="0.35">
      <c r="A184" s="110" t="s">
        <v>277</v>
      </c>
      <c r="B184" s="111" t="s">
        <v>103</v>
      </c>
      <c r="C184" t="s">
        <v>6</v>
      </c>
      <c r="D184" s="2">
        <v>185</v>
      </c>
      <c r="F184" s="51"/>
      <c r="G184" s="50"/>
    </row>
    <row r="185" spans="1:7" x14ac:dyDescent="0.35">
      <c r="A185" t="s">
        <v>383</v>
      </c>
      <c r="B185" s="2" t="s">
        <v>103</v>
      </c>
      <c r="C185" t="s">
        <v>57</v>
      </c>
      <c r="D185" s="2">
        <v>186</v>
      </c>
      <c r="F185" s="51"/>
      <c r="G185" s="50"/>
    </row>
    <row r="186" spans="1:7" x14ac:dyDescent="0.35">
      <c r="A186" t="s">
        <v>194</v>
      </c>
      <c r="B186" s="2" t="s">
        <v>70</v>
      </c>
      <c r="C186" t="s">
        <v>8</v>
      </c>
      <c r="D186" s="2">
        <v>187</v>
      </c>
      <c r="F186" s="51"/>
      <c r="G186" s="50"/>
    </row>
    <row r="187" spans="1:7" x14ac:dyDescent="0.35">
      <c r="F187" s="51"/>
      <c r="G187" s="50"/>
    </row>
    <row r="188" spans="1:7" x14ac:dyDescent="0.35">
      <c r="F188" s="51"/>
      <c r="G188" s="50"/>
    </row>
    <row r="189" spans="1:7" x14ac:dyDescent="0.35">
      <c r="F189" s="51"/>
      <c r="G189" s="50"/>
    </row>
    <row r="191" spans="1:7" x14ac:dyDescent="0.35">
      <c r="A191" s="110"/>
      <c r="B191" s="111"/>
      <c r="F191" s="51"/>
      <c r="G191" s="50"/>
    </row>
    <row r="192" spans="1:7" x14ac:dyDescent="0.35">
      <c r="F192" s="51"/>
      <c r="G192" s="50"/>
    </row>
    <row r="193" spans="1:7" x14ac:dyDescent="0.35">
      <c r="F193" s="51"/>
      <c r="G193" s="50"/>
    </row>
    <row r="194" spans="1:7" x14ac:dyDescent="0.35">
      <c r="A194" s="108"/>
      <c r="B194" s="109"/>
      <c r="F194" s="51"/>
      <c r="G194" s="50"/>
    </row>
    <row r="195" spans="1:7" x14ac:dyDescent="0.35">
      <c r="F195" s="51"/>
      <c r="G195" s="50"/>
    </row>
    <row r="196" spans="1:7" x14ac:dyDescent="0.35">
      <c r="F196" s="51"/>
      <c r="G196" s="50"/>
    </row>
    <row r="197" spans="1:7" x14ac:dyDescent="0.35">
      <c r="A197" s="108"/>
      <c r="B197" s="109"/>
      <c r="F197" s="51"/>
      <c r="G197" s="50"/>
    </row>
    <row r="198" spans="1:7" x14ac:dyDescent="0.35">
      <c r="A198" s="108"/>
      <c r="B198" s="109"/>
      <c r="F198" s="51"/>
      <c r="G198" s="50"/>
    </row>
    <row r="199" spans="1:7" x14ac:dyDescent="0.35">
      <c r="F199" s="51"/>
      <c r="G199" s="50"/>
    </row>
    <row r="200" spans="1:7" x14ac:dyDescent="0.35">
      <c r="A200" s="108"/>
      <c r="B200" s="109"/>
      <c r="F200" s="51"/>
      <c r="G200" s="50"/>
    </row>
    <row r="201" spans="1:7" x14ac:dyDescent="0.35">
      <c r="C201" s="46"/>
      <c r="F201" s="51"/>
      <c r="G201" s="50"/>
    </row>
    <row r="202" spans="1:7" x14ac:dyDescent="0.35">
      <c r="A202" s="110"/>
      <c r="B202" s="111"/>
      <c r="F202" s="51"/>
      <c r="G202" s="50"/>
    </row>
    <row r="203" spans="1:7" x14ac:dyDescent="0.35">
      <c r="F203" s="51"/>
      <c r="G203" s="50"/>
    </row>
    <row r="204" spans="1:7" x14ac:dyDescent="0.35">
      <c r="A204" s="108"/>
      <c r="B204" s="109"/>
      <c r="F204" s="51"/>
      <c r="G204" s="50"/>
    </row>
    <row r="205" spans="1:7" x14ac:dyDescent="0.35">
      <c r="C205" s="45"/>
      <c r="F205" s="51"/>
      <c r="G205" s="50"/>
    </row>
    <row r="206" spans="1:7" x14ac:dyDescent="0.35">
      <c r="F206" s="51"/>
      <c r="G206" s="50"/>
    </row>
    <row r="207" spans="1:7" x14ac:dyDescent="0.35">
      <c r="A207" s="108"/>
      <c r="B207" s="109"/>
      <c r="F207" s="48"/>
      <c r="G207" s="50"/>
    </row>
    <row r="208" spans="1:7" x14ac:dyDescent="0.35">
      <c r="F208" s="51"/>
      <c r="G208" s="50"/>
    </row>
    <row r="209" spans="1:7" x14ac:dyDescent="0.35">
      <c r="F209" s="51"/>
      <c r="G209" s="50"/>
    </row>
    <row r="210" spans="1:7" x14ac:dyDescent="0.35">
      <c r="F210" s="48"/>
      <c r="G210" s="50"/>
    </row>
    <row r="211" spans="1:7" x14ac:dyDescent="0.35">
      <c r="A211" s="110"/>
      <c r="B211" s="111"/>
      <c r="F211" s="51"/>
      <c r="G211" s="50"/>
    </row>
    <row r="212" spans="1:7" x14ac:dyDescent="0.35">
      <c r="F212" s="48"/>
      <c r="G212" s="50"/>
    </row>
    <row r="213" spans="1:7" x14ac:dyDescent="0.35">
      <c r="F213" s="48"/>
      <c r="G213" s="50"/>
    </row>
    <row r="214" spans="1:7" x14ac:dyDescent="0.35">
      <c r="A214" s="108"/>
      <c r="B214" s="109"/>
      <c r="F214" s="48"/>
      <c r="G214" s="50"/>
    </row>
    <row r="215" spans="1:7" x14ac:dyDescent="0.35">
      <c r="F215" s="51"/>
      <c r="G215" s="50"/>
    </row>
    <row r="216" spans="1:7" x14ac:dyDescent="0.35">
      <c r="C216" s="45"/>
      <c r="F216" s="51"/>
      <c r="G216" s="50"/>
    </row>
    <row r="217" spans="1:7" x14ac:dyDescent="0.35">
      <c r="A217" s="108"/>
      <c r="B217" s="109"/>
      <c r="F217" s="51"/>
      <c r="G217" s="50"/>
    </row>
    <row r="218" spans="1:7" x14ac:dyDescent="0.35">
      <c r="C218" s="45"/>
      <c r="F218" s="51"/>
      <c r="G218" s="50"/>
    </row>
    <row r="219" spans="1:7" x14ac:dyDescent="0.35">
      <c r="A219" s="46"/>
      <c r="B219" s="91"/>
      <c r="F219" s="51"/>
      <c r="G219" s="50"/>
    </row>
    <row r="220" spans="1:7" x14ac:dyDescent="0.35">
      <c r="F220" s="51"/>
      <c r="G220" s="50"/>
    </row>
    <row r="221" spans="1:7" x14ac:dyDescent="0.35">
      <c r="F221" s="51"/>
      <c r="G221" s="50"/>
    </row>
    <row r="222" spans="1:7" x14ac:dyDescent="0.35">
      <c r="F222" s="51"/>
      <c r="G222" s="50"/>
    </row>
    <row r="223" spans="1:7" x14ac:dyDescent="0.35">
      <c r="F223" s="51"/>
      <c r="G223" s="50"/>
    </row>
    <row r="224" spans="1:7" x14ac:dyDescent="0.35">
      <c r="F224" s="100"/>
      <c r="G224" s="50"/>
    </row>
    <row r="225" spans="1:7" x14ac:dyDescent="0.35">
      <c r="A225" s="110"/>
      <c r="B225" s="111"/>
      <c r="F225" s="51"/>
      <c r="G225" s="50"/>
    </row>
    <row r="226" spans="1:7" x14ac:dyDescent="0.35">
      <c r="F226" s="51"/>
      <c r="G226" s="50"/>
    </row>
    <row r="227" spans="1:7" x14ac:dyDescent="0.35">
      <c r="A227" s="108"/>
      <c r="B227" s="109"/>
      <c r="F227" s="51"/>
      <c r="G227" s="50"/>
    </row>
    <row r="228" spans="1:7" x14ac:dyDescent="0.35">
      <c r="F228" s="51"/>
      <c r="G228" s="50"/>
    </row>
    <row r="229" spans="1:7" x14ac:dyDescent="0.35">
      <c r="A229" s="108"/>
      <c r="B229" s="109"/>
      <c r="F229" s="51"/>
      <c r="G229" s="50"/>
    </row>
    <row r="230" spans="1:7" x14ac:dyDescent="0.35">
      <c r="F230" s="51"/>
      <c r="G230" s="50"/>
    </row>
    <row r="231" spans="1:7" x14ac:dyDescent="0.35">
      <c r="A231" s="108"/>
      <c r="B231" s="109"/>
      <c r="F231" s="51"/>
      <c r="G231" s="50"/>
    </row>
    <row r="232" spans="1:7" x14ac:dyDescent="0.35">
      <c r="F232" s="51"/>
      <c r="G232" s="50"/>
    </row>
    <row r="233" spans="1:7" x14ac:dyDescent="0.35">
      <c r="F233" s="51"/>
      <c r="G233" s="50"/>
    </row>
    <row r="234" spans="1:7" x14ac:dyDescent="0.35">
      <c r="C234" s="45"/>
      <c r="F234" s="51"/>
      <c r="G234" s="50"/>
    </row>
    <row r="235" spans="1:7" x14ac:dyDescent="0.35">
      <c r="A235" s="108"/>
      <c r="B235" s="109"/>
      <c r="F235" s="51"/>
      <c r="G235" s="50"/>
    </row>
    <row r="236" spans="1:7" x14ac:dyDescent="0.35">
      <c r="F236" s="51"/>
      <c r="G236" s="50"/>
    </row>
    <row r="237" spans="1:7" x14ac:dyDescent="0.35">
      <c r="F237" s="51"/>
      <c r="G237" s="50"/>
    </row>
    <row r="238" spans="1:7" x14ac:dyDescent="0.35">
      <c r="C238" s="45"/>
      <c r="F238" s="51"/>
      <c r="G238" s="50"/>
    </row>
    <row r="239" spans="1:7" x14ac:dyDescent="0.35">
      <c r="A239" s="108"/>
      <c r="B239" s="109"/>
      <c r="F239" s="51"/>
      <c r="G239" s="50"/>
    </row>
    <row r="240" spans="1:7" x14ac:dyDescent="0.35">
      <c r="F240" s="48"/>
      <c r="G240" s="50"/>
    </row>
    <row r="241" spans="1:7" x14ac:dyDescent="0.35">
      <c r="F241" s="51"/>
      <c r="G241" s="50"/>
    </row>
    <row r="242" spans="1:7" x14ac:dyDescent="0.35">
      <c r="F242" s="51"/>
      <c r="G242" s="50"/>
    </row>
    <row r="243" spans="1:7" x14ac:dyDescent="0.35">
      <c r="A243" s="108"/>
      <c r="B243" s="109"/>
      <c r="F243" s="51"/>
      <c r="G243" s="50"/>
    </row>
    <row r="244" spans="1:7" x14ac:dyDescent="0.35">
      <c r="A244" s="108"/>
      <c r="B244" s="109"/>
      <c r="F244" s="51"/>
      <c r="G244" s="50"/>
    </row>
    <row r="245" spans="1:7" x14ac:dyDescent="0.35">
      <c r="C245" s="45"/>
      <c r="F245" s="51"/>
      <c r="G245" s="50"/>
    </row>
    <row r="246" spans="1:7" x14ac:dyDescent="0.35">
      <c r="F246" s="48"/>
      <c r="G246" s="50"/>
    </row>
    <row r="247" spans="1:7" x14ac:dyDescent="0.35">
      <c r="F247" s="51"/>
      <c r="G247" s="50"/>
    </row>
    <row r="248" spans="1:7" x14ac:dyDescent="0.35">
      <c r="F248" s="51"/>
      <c r="G248" s="50"/>
    </row>
    <row r="249" spans="1:7" x14ac:dyDescent="0.35">
      <c r="F249" s="51"/>
      <c r="G249" s="50"/>
    </row>
    <row r="250" spans="1:7" x14ac:dyDescent="0.35">
      <c r="F250" s="51"/>
      <c r="G250" s="50"/>
    </row>
    <row r="251" spans="1:7" x14ac:dyDescent="0.35">
      <c r="A251" s="110"/>
      <c r="B251" s="111"/>
      <c r="F251" s="51"/>
      <c r="G251" s="50"/>
    </row>
    <row r="252" spans="1:7" x14ac:dyDescent="0.35">
      <c r="A252" s="108"/>
      <c r="B252" s="109"/>
      <c r="F252" s="51"/>
      <c r="G252" s="50"/>
    </row>
    <row r="253" spans="1:7" x14ac:dyDescent="0.35">
      <c r="A253" s="108"/>
      <c r="B253" s="109"/>
      <c r="F253" s="51"/>
      <c r="G253" s="50"/>
    </row>
    <row r="254" spans="1:7" x14ac:dyDescent="0.35">
      <c r="F254" s="51"/>
      <c r="G254" s="50"/>
    </row>
    <row r="255" spans="1:7" x14ac:dyDescent="0.35">
      <c r="A255" s="110"/>
      <c r="B255" s="111"/>
      <c r="F255" s="51"/>
      <c r="G255" s="50"/>
    </row>
    <row r="256" spans="1:7" x14ac:dyDescent="0.35">
      <c r="F256" s="51"/>
      <c r="G256" s="50"/>
    </row>
    <row r="257" spans="1:7" x14ac:dyDescent="0.35">
      <c r="F257" s="51"/>
      <c r="G257" s="50"/>
    </row>
    <row r="258" spans="1:7" x14ac:dyDescent="0.35">
      <c r="F258" s="51"/>
      <c r="G258" s="50"/>
    </row>
    <row r="259" spans="1:7" x14ac:dyDescent="0.35">
      <c r="F259" s="48"/>
      <c r="G259" s="50"/>
    </row>
    <row r="260" spans="1:7" x14ac:dyDescent="0.35">
      <c r="F260" s="48"/>
      <c r="G260" s="50"/>
    </row>
    <row r="261" spans="1:7" x14ac:dyDescent="0.35">
      <c r="A261" s="110"/>
      <c r="B261" s="111"/>
      <c r="F261" s="48"/>
      <c r="G261" s="50"/>
    </row>
    <row r="262" spans="1:7" x14ac:dyDescent="0.35">
      <c r="C262" s="45"/>
      <c r="F262" s="48"/>
      <c r="G262" s="50"/>
    </row>
    <row r="263" spans="1:7" x14ac:dyDescent="0.35">
      <c r="A263" s="108"/>
      <c r="B263" s="109"/>
      <c r="F263" s="48"/>
      <c r="G263" s="50"/>
    </row>
    <row r="264" spans="1:7" x14ac:dyDescent="0.35">
      <c r="A264" s="108"/>
      <c r="B264" s="109"/>
      <c r="F264" s="48"/>
      <c r="G264" s="50"/>
    </row>
    <row r="265" spans="1:7" x14ac:dyDescent="0.35">
      <c r="F265" s="48"/>
      <c r="G265" s="50"/>
    </row>
    <row r="266" spans="1:7" x14ac:dyDescent="0.35">
      <c r="F266" s="48"/>
      <c r="G266" s="50"/>
    </row>
    <row r="267" spans="1:7" x14ac:dyDescent="0.35">
      <c r="A267" s="110"/>
      <c r="B267" s="111"/>
      <c r="F267" s="48"/>
      <c r="G267" s="50"/>
    </row>
    <row r="268" spans="1:7" x14ac:dyDescent="0.35">
      <c r="A268" s="108"/>
      <c r="B268" s="109"/>
      <c r="F268" s="48"/>
      <c r="G268" s="50"/>
    </row>
    <row r="269" spans="1:7" x14ac:dyDescent="0.35">
      <c r="F269" s="48"/>
      <c r="G269" s="50"/>
    </row>
    <row r="270" spans="1:7" x14ac:dyDescent="0.35">
      <c r="F270" s="48"/>
      <c r="G270" s="50"/>
    </row>
    <row r="271" spans="1:7" x14ac:dyDescent="0.35">
      <c r="F271" s="100"/>
      <c r="G271" s="50"/>
    </row>
    <row r="272" spans="1:7" x14ac:dyDescent="0.35">
      <c r="A272" s="110"/>
      <c r="B272" s="111"/>
      <c r="F272" s="51"/>
      <c r="G272" s="50"/>
    </row>
    <row r="273" spans="1:7" x14ac:dyDescent="0.35">
      <c r="F273" s="51"/>
      <c r="G273" s="50"/>
    </row>
    <row r="274" spans="1:7" x14ac:dyDescent="0.35">
      <c r="F274" s="48"/>
      <c r="G274" s="50"/>
    </row>
    <row r="275" spans="1:7" x14ac:dyDescent="0.35">
      <c r="A275" s="110"/>
      <c r="B275" s="111"/>
      <c r="F275" s="51"/>
      <c r="G275" s="50"/>
    </row>
    <row r="276" spans="1:7" x14ac:dyDescent="0.35">
      <c r="F276" s="48"/>
      <c r="G276" s="50"/>
    </row>
    <row r="277" spans="1:7" x14ac:dyDescent="0.35">
      <c r="F277" s="51"/>
      <c r="G277" s="50"/>
    </row>
    <row r="278" spans="1:7" x14ac:dyDescent="0.35">
      <c r="F278" s="48"/>
      <c r="G278" s="50"/>
    </row>
    <row r="279" spans="1:7" x14ac:dyDescent="0.35">
      <c r="F279" s="51"/>
      <c r="G279" s="50"/>
    </row>
    <row r="280" spans="1:7" x14ac:dyDescent="0.35">
      <c r="A280" s="110"/>
      <c r="B280" s="111"/>
      <c r="F280" s="48"/>
      <c r="G280" s="50"/>
    </row>
    <row r="281" spans="1:7" x14ac:dyDescent="0.35">
      <c r="F281" s="51"/>
      <c r="G281" s="50"/>
    </row>
    <row r="282" spans="1:7" x14ac:dyDescent="0.35">
      <c r="A282" s="108"/>
      <c r="B282" s="109"/>
      <c r="F282" s="51"/>
      <c r="G282" s="50"/>
    </row>
    <row r="283" spans="1:7" x14ac:dyDescent="0.35">
      <c r="A283" s="108"/>
      <c r="B283" s="109"/>
      <c r="F283" s="48"/>
      <c r="G283" s="50"/>
    </row>
    <row r="284" spans="1:7" x14ac:dyDescent="0.35">
      <c r="F284" s="51"/>
      <c r="G284" s="50"/>
    </row>
    <row r="285" spans="1:7" x14ac:dyDescent="0.35">
      <c r="F285" s="51"/>
      <c r="G285" s="50"/>
    </row>
    <row r="286" spans="1:7" x14ac:dyDescent="0.35">
      <c r="F286" s="49"/>
      <c r="G286" s="50"/>
    </row>
    <row r="287" spans="1:7" x14ac:dyDescent="0.35">
      <c r="A287" s="110"/>
      <c r="B287" s="111"/>
      <c r="F287" s="51"/>
      <c r="G287" s="50"/>
    </row>
    <row r="288" spans="1:7" x14ac:dyDescent="0.35">
      <c r="F288" s="51"/>
      <c r="G288" s="50"/>
    </row>
    <row r="289" spans="1:7" x14ac:dyDescent="0.35">
      <c r="A289" s="110"/>
      <c r="B289" s="111"/>
      <c r="F289" s="51"/>
      <c r="G289" s="50"/>
    </row>
    <row r="290" spans="1:7" x14ac:dyDescent="0.35">
      <c r="F290" s="51"/>
      <c r="G290" s="50"/>
    </row>
    <row r="291" spans="1:7" x14ac:dyDescent="0.35">
      <c r="F291" s="48"/>
      <c r="G291" s="50"/>
    </row>
    <row r="292" spans="1:7" x14ac:dyDescent="0.35">
      <c r="A292" s="108"/>
      <c r="B292" s="109"/>
      <c r="F292" s="51"/>
      <c r="G292" s="50"/>
    </row>
    <row r="293" spans="1:7" x14ac:dyDescent="0.35">
      <c r="A293" s="110"/>
      <c r="B293" s="111"/>
      <c r="F293" s="51"/>
      <c r="G293" s="50"/>
    </row>
    <row r="294" spans="1:7" x14ac:dyDescent="0.35">
      <c r="A294" s="108"/>
      <c r="B294" s="109"/>
      <c r="F294" s="51"/>
      <c r="G294" s="50"/>
    </row>
    <row r="295" spans="1:7" x14ac:dyDescent="0.35">
      <c r="A295" s="110"/>
      <c r="B295" s="111"/>
      <c r="F295" s="48"/>
      <c r="G295" s="50"/>
    </row>
    <row r="296" spans="1:7" x14ac:dyDescent="0.35">
      <c r="A296" s="108"/>
      <c r="B296" s="109"/>
      <c r="F296" s="48"/>
      <c r="G296" s="50"/>
    </row>
    <row r="297" spans="1:7" x14ac:dyDescent="0.35">
      <c r="A297" s="108"/>
      <c r="B297" s="109"/>
      <c r="F297" s="48"/>
      <c r="G297" s="50"/>
    </row>
    <row r="298" spans="1:7" x14ac:dyDescent="0.35">
      <c r="A298" s="108"/>
      <c r="B298" s="109"/>
      <c r="F298" s="100"/>
      <c r="G298" s="50"/>
    </row>
    <row r="299" spans="1:7" x14ac:dyDescent="0.35">
      <c r="A299" s="108"/>
      <c r="B299" s="109"/>
      <c r="F299" s="51"/>
      <c r="G299" s="50"/>
    </row>
    <row r="300" spans="1:7" x14ac:dyDescent="0.35">
      <c r="F300" s="48"/>
      <c r="G300" s="50"/>
    </row>
    <row r="301" spans="1:7" x14ac:dyDescent="0.35">
      <c r="A301" s="108"/>
      <c r="B301" s="109"/>
      <c r="F301" s="48"/>
      <c r="G301" s="50"/>
    </row>
    <row r="302" spans="1:7" x14ac:dyDescent="0.35">
      <c r="F302" s="48"/>
      <c r="G302" s="50"/>
    </row>
    <row r="303" spans="1:7" x14ac:dyDescent="0.35">
      <c r="C303" s="45"/>
      <c r="F303" s="100"/>
      <c r="G303" s="50"/>
    </row>
    <row r="304" spans="1:7" x14ac:dyDescent="0.35">
      <c r="F304" s="51"/>
      <c r="G304" s="50"/>
    </row>
    <row r="305" spans="6:7" x14ac:dyDescent="0.35">
      <c r="F305" s="48"/>
      <c r="G305" s="50"/>
    </row>
    <row r="306" spans="6:7" x14ac:dyDescent="0.35">
      <c r="F306" s="51"/>
      <c r="G306" s="50"/>
    </row>
    <row r="307" spans="6:7" x14ac:dyDescent="0.35">
      <c r="F307" s="48"/>
      <c r="G307" s="50"/>
    </row>
    <row r="308" spans="6:7" x14ac:dyDescent="0.35">
      <c r="F308" s="48"/>
      <c r="G308" s="50"/>
    </row>
    <row r="309" spans="6:7" x14ac:dyDescent="0.35">
      <c r="F309" s="51"/>
      <c r="G309" s="50"/>
    </row>
    <row r="310" spans="6:7" x14ac:dyDescent="0.35">
      <c r="F310" s="51"/>
      <c r="G310" s="50"/>
    </row>
    <row r="311" spans="6:7" x14ac:dyDescent="0.35">
      <c r="F311" s="51"/>
      <c r="G311" s="50"/>
    </row>
    <row r="312" spans="6:7" x14ac:dyDescent="0.35">
      <c r="F312" s="51"/>
      <c r="G312" s="50"/>
    </row>
    <row r="313" spans="6:7" x14ac:dyDescent="0.35">
      <c r="F313" s="51"/>
      <c r="G313" s="50"/>
    </row>
    <row r="314" spans="6:7" x14ac:dyDescent="0.35">
      <c r="F314" s="51"/>
      <c r="G314" s="50"/>
    </row>
    <row r="315" spans="6:7" x14ac:dyDescent="0.35">
      <c r="F315" s="51"/>
      <c r="G315" s="50"/>
    </row>
    <row r="316" spans="6:7" x14ac:dyDescent="0.35">
      <c r="F316" s="51"/>
      <c r="G316" s="50"/>
    </row>
    <row r="317" spans="6:7" x14ac:dyDescent="0.35">
      <c r="F317" s="51"/>
      <c r="G317" s="50"/>
    </row>
    <row r="318" spans="6:7" x14ac:dyDescent="0.35">
      <c r="F318" s="51"/>
      <c r="G318" s="50"/>
    </row>
    <row r="319" spans="6:7" x14ac:dyDescent="0.35">
      <c r="F319" s="51"/>
      <c r="G319" s="50"/>
    </row>
    <row r="320" spans="6:7" x14ac:dyDescent="0.35">
      <c r="F320" s="51"/>
      <c r="G320" s="50"/>
    </row>
    <row r="321" spans="1:7" x14ac:dyDescent="0.35">
      <c r="A321" s="108"/>
      <c r="B321" s="109"/>
      <c r="F321" s="51"/>
      <c r="G321" s="50"/>
    </row>
    <row r="322" spans="1:7" x14ac:dyDescent="0.35">
      <c r="F322" s="51"/>
      <c r="G322" s="50"/>
    </row>
    <row r="323" spans="1:7" x14ac:dyDescent="0.35">
      <c r="F323" s="51"/>
      <c r="G323" s="50"/>
    </row>
    <row r="324" spans="1:7" x14ac:dyDescent="0.35">
      <c r="A324" s="108"/>
      <c r="B324" s="109"/>
      <c r="F324" s="51"/>
      <c r="G324" s="50"/>
    </row>
    <row r="325" spans="1:7" x14ac:dyDescent="0.35">
      <c r="F325" s="51"/>
      <c r="G325" s="50"/>
    </row>
    <row r="326" spans="1:7" x14ac:dyDescent="0.35">
      <c r="A326" s="108"/>
      <c r="B326" s="109"/>
      <c r="F326" s="51"/>
      <c r="G326" s="50"/>
    </row>
    <row r="327" spans="1:7" x14ac:dyDescent="0.35">
      <c r="A327" s="108"/>
      <c r="B327" s="109"/>
      <c r="F327" s="51"/>
      <c r="G327" s="50"/>
    </row>
    <row r="328" spans="1:7" x14ac:dyDescent="0.35">
      <c r="A328" s="108"/>
      <c r="B328" s="109"/>
      <c r="F328" s="51"/>
      <c r="G328" s="50"/>
    </row>
    <row r="329" spans="1:7" x14ac:dyDescent="0.35">
      <c r="A329" s="108"/>
      <c r="B329" s="109"/>
      <c r="F329" s="51"/>
      <c r="G329" s="50"/>
    </row>
    <row r="330" spans="1:7" x14ac:dyDescent="0.35">
      <c r="F330" s="51"/>
      <c r="G330" s="50"/>
    </row>
    <row r="331" spans="1:7" x14ac:dyDescent="0.35">
      <c r="F331" s="51"/>
      <c r="G331" s="50"/>
    </row>
    <row r="332" spans="1:7" x14ac:dyDescent="0.35">
      <c r="A332" s="110"/>
      <c r="B332" s="111"/>
      <c r="F332" s="51"/>
      <c r="G332" s="50"/>
    </row>
    <row r="333" spans="1:7" x14ac:dyDescent="0.35">
      <c r="F333" s="51"/>
      <c r="G333" s="50"/>
    </row>
    <row r="334" spans="1:7" x14ac:dyDescent="0.35">
      <c r="F334" s="51"/>
      <c r="G334" s="50"/>
    </row>
    <row r="335" spans="1:7" x14ac:dyDescent="0.35">
      <c r="F335" s="51"/>
      <c r="G335" s="50"/>
    </row>
    <row r="336" spans="1:7" x14ac:dyDescent="0.35">
      <c r="F336" s="48"/>
      <c r="G336" s="50"/>
    </row>
    <row r="337" spans="1:7" x14ac:dyDescent="0.35">
      <c r="F337" s="51"/>
      <c r="G337" s="50"/>
    </row>
    <row r="338" spans="1:7" x14ac:dyDescent="0.35">
      <c r="F338" s="51"/>
      <c r="G338" s="50"/>
    </row>
    <row r="339" spans="1:7" x14ac:dyDescent="0.35">
      <c r="F339" s="51"/>
      <c r="G339" s="50"/>
    </row>
    <row r="340" spans="1:7" x14ac:dyDescent="0.35">
      <c r="F340" s="51"/>
      <c r="G340" s="50"/>
    </row>
    <row r="341" spans="1:7" x14ac:dyDescent="0.35">
      <c r="F341" s="51"/>
      <c r="G341" s="50"/>
    </row>
    <row r="342" spans="1:7" x14ac:dyDescent="0.35">
      <c r="F342" s="51"/>
      <c r="G342" s="50"/>
    </row>
    <row r="343" spans="1:7" x14ac:dyDescent="0.35">
      <c r="F343" s="51"/>
      <c r="G343" s="50"/>
    </row>
    <row r="344" spans="1:7" x14ac:dyDescent="0.35">
      <c r="F344" s="51"/>
      <c r="G344" s="50"/>
    </row>
    <row r="345" spans="1:7" x14ac:dyDescent="0.35">
      <c r="F345" s="51"/>
      <c r="G345" s="50"/>
    </row>
    <row r="346" spans="1:7" x14ac:dyDescent="0.35">
      <c r="A346" s="110"/>
      <c r="B346" s="111"/>
      <c r="F346" s="51"/>
      <c r="G346" s="50"/>
    </row>
    <row r="347" spans="1:7" x14ac:dyDescent="0.35">
      <c r="F347" s="51"/>
      <c r="G347" s="50"/>
    </row>
    <row r="348" spans="1:7" x14ac:dyDescent="0.35">
      <c r="F348" s="51"/>
      <c r="G348" s="50"/>
    </row>
    <row r="349" spans="1:7" x14ac:dyDescent="0.35">
      <c r="F349" s="51"/>
      <c r="G349" s="50"/>
    </row>
    <row r="350" spans="1:7" x14ac:dyDescent="0.35">
      <c r="F350" s="48"/>
      <c r="G350" s="50"/>
    </row>
    <row r="351" spans="1:7" x14ac:dyDescent="0.35">
      <c r="F351" s="51"/>
      <c r="G351" s="50"/>
    </row>
    <row r="352" spans="1:7" x14ac:dyDescent="0.35">
      <c r="F352" s="51"/>
      <c r="G352" s="50"/>
    </row>
    <row r="353" spans="1:7" x14ac:dyDescent="0.35">
      <c r="A353" s="110"/>
      <c r="B353" s="111"/>
      <c r="F353" s="51"/>
      <c r="G353" s="50"/>
    </row>
    <row r="354" spans="1:7" x14ac:dyDescent="0.35">
      <c r="A354" s="110"/>
      <c r="B354" s="111"/>
      <c r="F354" s="51"/>
      <c r="G354" s="50"/>
    </row>
    <row r="355" spans="1:7" x14ac:dyDescent="0.35">
      <c r="F355" s="51"/>
      <c r="G355" s="50"/>
    </row>
    <row r="356" spans="1:7" x14ac:dyDescent="0.35">
      <c r="F356" s="51"/>
      <c r="G356" s="50"/>
    </row>
    <row r="357" spans="1:7" x14ac:dyDescent="0.35">
      <c r="F357" s="51"/>
      <c r="G357" s="50"/>
    </row>
    <row r="358" spans="1:7" x14ac:dyDescent="0.35">
      <c r="F358" s="51"/>
      <c r="G358" s="50"/>
    </row>
    <row r="359" spans="1:7" x14ac:dyDescent="0.35">
      <c r="F359" s="51"/>
      <c r="G359" s="50"/>
    </row>
    <row r="360" spans="1:7" x14ac:dyDescent="0.35">
      <c r="F360" s="51"/>
      <c r="G360" s="50"/>
    </row>
    <row r="361" spans="1:7" x14ac:dyDescent="0.35">
      <c r="F361" s="51"/>
      <c r="G361" s="50"/>
    </row>
    <row r="362" spans="1:7" x14ac:dyDescent="0.35">
      <c r="F362" s="51"/>
      <c r="G362" s="50"/>
    </row>
    <row r="363" spans="1:7" x14ac:dyDescent="0.35">
      <c r="F363" s="51"/>
      <c r="G363" s="50"/>
    </row>
    <row r="364" spans="1:7" x14ac:dyDescent="0.35">
      <c r="F364" s="51"/>
      <c r="G364" s="50"/>
    </row>
    <row r="365" spans="1:7" x14ac:dyDescent="0.35">
      <c r="F365" s="51"/>
      <c r="G365" s="50"/>
    </row>
    <row r="366" spans="1:7" x14ac:dyDescent="0.35">
      <c r="F366" s="51"/>
      <c r="G366" s="50"/>
    </row>
    <row r="367" spans="1:7" x14ac:dyDescent="0.35">
      <c r="F367" s="51"/>
      <c r="G367" s="50"/>
    </row>
    <row r="368" spans="1:7" x14ac:dyDescent="0.35">
      <c r="F368" s="51"/>
      <c r="G368" s="50"/>
    </row>
    <row r="369" spans="1:7" x14ac:dyDescent="0.35">
      <c r="C369" s="45"/>
      <c r="F369" s="51"/>
      <c r="G369" s="50"/>
    </row>
    <row r="370" spans="1:7" x14ac:dyDescent="0.35">
      <c r="C370" s="45"/>
      <c r="F370" s="51"/>
      <c r="G370" s="50"/>
    </row>
    <row r="371" spans="1:7" x14ac:dyDescent="0.35">
      <c r="F371" s="51"/>
      <c r="G371" s="50"/>
    </row>
    <row r="372" spans="1:7" x14ac:dyDescent="0.35">
      <c r="F372" s="48"/>
      <c r="G372" s="50"/>
    </row>
    <row r="373" spans="1:7" x14ac:dyDescent="0.35">
      <c r="F373" s="51"/>
      <c r="G373" s="50"/>
    </row>
    <row r="374" spans="1:7" x14ac:dyDescent="0.35">
      <c r="A374" s="110"/>
      <c r="B374" s="111"/>
      <c r="F374" s="51"/>
      <c r="G374" s="50"/>
    </row>
    <row r="375" spans="1:7" x14ac:dyDescent="0.35">
      <c r="F375" s="51"/>
      <c r="G375" s="50"/>
    </row>
    <row r="376" spans="1:7" x14ac:dyDescent="0.35">
      <c r="A376" s="46"/>
      <c r="B376" s="91"/>
      <c r="F376" s="51"/>
      <c r="G376" s="50"/>
    </row>
    <row r="377" spans="1:7" x14ac:dyDescent="0.35">
      <c r="F377" s="51"/>
      <c r="G377" s="50"/>
    </row>
    <row r="378" spans="1:7" x14ac:dyDescent="0.35">
      <c r="F378" s="51"/>
      <c r="G378" s="50"/>
    </row>
    <row r="379" spans="1:7" x14ac:dyDescent="0.35">
      <c r="F379" s="51"/>
      <c r="G379" s="50"/>
    </row>
    <row r="380" spans="1:7" x14ac:dyDescent="0.35">
      <c r="F380" s="51"/>
      <c r="G380" s="50"/>
    </row>
    <row r="381" spans="1:7" x14ac:dyDescent="0.35">
      <c r="A381" s="108"/>
      <c r="F381" s="51"/>
      <c r="G381" s="50"/>
    </row>
    <row r="382" spans="1:7" x14ac:dyDescent="0.35">
      <c r="A382" s="108"/>
      <c r="B382" s="109"/>
      <c r="F382" s="51"/>
      <c r="G382" s="50"/>
    </row>
    <row r="383" spans="1:7" x14ac:dyDescent="0.35">
      <c r="F383" s="51"/>
      <c r="G383" s="50"/>
    </row>
    <row r="384" spans="1:7" x14ac:dyDescent="0.35">
      <c r="A384" s="108"/>
      <c r="B384" s="109"/>
      <c r="F384" s="51"/>
      <c r="G384" s="50"/>
    </row>
    <row r="385" spans="1:7" x14ac:dyDescent="0.35">
      <c r="F385" s="51"/>
      <c r="G385" s="50"/>
    </row>
    <row r="386" spans="1:7" x14ac:dyDescent="0.35">
      <c r="A386" s="108"/>
      <c r="B386" s="109"/>
      <c r="F386" s="48"/>
      <c r="G386" s="50"/>
    </row>
    <row r="387" spans="1:7" x14ac:dyDescent="0.35">
      <c r="F387" s="48"/>
      <c r="G387" s="50"/>
    </row>
    <row r="388" spans="1:7" x14ac:dyDescent="0.35">
      <c r="F388" s="51"/>
      <c r="G388" s="50"/>
    </row>
    <row r="389" spans="1:7" x14ac:dyDescent="0.35">
      <c r="A389" s="108"/>
      <c r="B389" s="109"/>
      <c r="F389" s="51"/>
      <c r="G389" s="50"/>
    </row>
    <row r="390" spans="1:7" x14ac:dyDescent="0.35">
      <c r="F390" s="51"/>
      <c r="G390" s="50"/>
    </row>
    <row r="391" spans="1:7" x14ac:dyDescent="0.35">
      <c r="F391" s="51"/>
      <c r="G391" s="50"/>
    </row>
    <row r="392" spans="1:7" x14ac:dyDescent="0.35">
      <c r="F392" s="51"/>
      <c r="G392" s="50"/>
    </row>
    <row r="393" spans="1:7" x14ac:dyDescent="0.35">
      <c r="F393" s="51"/>
      <c r="G393" s="50"/>
    </row>
    <row r="394" spans="1:7" x14ac:dyDescent="0.35">
      <c r="D394"/>
      <c r="F394" s="51"/>
      <c r="G394" s="50"/>
    </row>
    <row r="395" spans="1:7" x14ac:dyDescent="0.35">
      <c r="F395" s="51"/>
      <c r="G395" s="50"/>
    </row>
    <row r="396" spans="1:7" x14ac:dyDescent="0.35">
      <c r="F396" s="48"/>
      <c r="G396" s="50"/>
    </row>
    <row r="397" spans="1:7" x14ac:dyDescent="0.35">
      <c r="F397" s="51"/>
      <c r="G397" s="50"/>
    </row>
    <row r="398" spans="1:7" x14ac:dyDescent="0.35">
      <c r="F398" s="51"/>
      <c r="G398" s="50"/>
    </row>
    <row r="399" spans="1:7" x14ac:dyDescent="0.35">
      <c r="A399" s="108"/>
      <c r="B399" s="109"/>
      <c r="F399" s="49"/>
      <c r="G399" s="50"/>
    </row>
    <row r="400" spans="1:7" x14ac:dyDescent="0.35">
      <c r="F400" s="51"/>
      <c r="G400" s="50"/>
    </row>
    <row r="401" spans="1:7" x14ac:dyDescent="0.35">
      <c r="F401" s="100"/>
      <c r="G401" s="50"/>
    </row>
    <row r="402" spans="1:7" x14ac:dyDescent="0.35">
      <c r="C402" s="45"/>
      <c r="F402" s="100"/>
      <c r="G402" s="50"/>
    </row>
    <row r="403" spans="1:7" x14ac:dyDescent="0.35">
      <c r="F403" s="100"/>
      <c r="G403" s="50"/>
    </row>
    <row r="404" spans="1:7" x14ac:dyDescent="0.35">
      <c r="F404" s="48"/>
      <c r="G404" s="50"/>
    </row>
    <row r="405" spans="1:7" x14ac:dyDescent="0.35">
      <c r="A405" s="108"/>
      <c r="B405" s="109"/>
      <c r="F405" s="48"/>
      <c r="G405" s="50"/>
    </row>
    <row r="406" spans="1:7" x14ac:dyDescent="0.35">
      <c r="A406" s="108"/>
      <c r="B406" s="109"/>
      <c r="F406" s="51"/>
      <c r="G406" s="50"/>
    </row>
    <row r="407" spans="1:7" x14ac:dyDescent="0.35">
      <c r="F407" s="48"/>
      <c r="G407" s="50"/>
    </row>
    <row r="408" spans="1:7" x14ac:dyDescent="0.35">
      <c r="F408" s="100"/>
      <c r="G408" s="50"/>
    </row>
    <row r="409" spans="1:7" x14ac:dyDescent="0.35">
      <c r="A409" s="108"/>
      <c r="B409" s="109"/>
      <c r="F409" s="100"/>
      <c r="G409" s="50"/>
    </row>
    <row r="410" spans="1:7" x14ac:dyDescent="0.35">
      <c r="F410" s="51"/>
      <c r="G410" s="50"/>
    </row>
    <row r="411" spans="1:7" x14ac:dyDescent="0.35">
      <c r="F411" s="100"/>
      <c r="G411" s="50"/>
    </row>
    <row r="412" spans="1:7" x14ac:dyDescent="0.35">
      <c r="F412" s="51"/>
      <c r="G412" s="50"/>
    </row>
    <row r="413" spans="1:7" x14ac:dyDescent="0.35">
      <c r="F413" s="100"/>
      <c r="G413" s="50"/>
    </row>
    <row r="414" spans="1:7" x14ac:dyDescent="0.35">
      <c r="F414" s="48"/>
      <c r="G414" s="50"/>
    </row>
    <row r="415" spans="1:7" x14ac:dyDescent="0.35">
      <c r="F415" s="100"/>
      <c r="G415" s="50"/>
    </row>
    <row r="416" spans="1:7" x14ac:dyDescent="0.35">
      <c r="F416" s="100"/>
      <c r="G416" s="50"/>
    </row>
    <row r="417" spans="1:7" x14ac:dyDescent="0.35">
      <c r="C417" s="45"/>
      <c r="F417" s="100"/>
      <c r="G417" s="50"/>
    </row>
    <row r="418" spans="1:7" x14ac:dyDescent="0.35">
      <c r="F418" s="100"/>
      <c r="G418" s="50"/>
    </row>
    <row r="419" spans="1:7" x14ac:dyDescent="0.35">
      <c r="F419" s="100"/>
      <c r="G419" s="50"/>
    </row>
    <row r="420" spans="1:7" x14ac:dyDescent="0.35">
      <c r="F420" s="100"/>
      <c r="G420" s="50"/>
    </row>
    <row r="421" spans="1:7" x14ac:dyDescent="0.35">
      <c r="F421" s="51"/>
      <c r="G421" s="50"/>
    </row>
    <row r="422" spans="1:7" x14ac:dyDescent="0.35">
      <c r="F422" s="100"/>
      <c r="G422" s="50"/>
    </row>
    <row r="423" spans="1:7" x14ac:dyDescent="0.35">
      <c r="F423" s="100"/>
      <c r="G423" s="50"/>
    </row>
    <row r="424" spans="1:7" x14ac:dyDescent="0.35">
      <c r="F424" s="100"/>
      <c r="G424" s="50"/>
    </row>
    <row r="425" spans="1:7" x14ac:dyDescent="0.35">
      <c r="A425" s="108"/>
      <c r="B425" s="109"/>
      <c r="F425" s="100"/>
      <c r="G425" s="50"/>
    </row>
    <row r="426" spans="1:7" x14ac:dyDescent="0.35">
      <c r="C426" s="45"/>
      <c r="F426" s="100"/>
      <c r="G426" s="50"/>
    </row>
    <row r="427" spans="1:7" x14ac:dyDescent="0.35">
      <c r="F427" s="100"/>
      <c r="G427" s="50"/>
    </row>
    <row r="428" spans="1:7" x14ac:dyDescent="0.35">
      <c r="F428" s="48"/>
      <c r="G428" s="50"/>
    </row>
    <row r="429" spans="1:7" x14ac:dyDescent="0.35">
      <c r="A429" s="110"/>
      <c r="B429" s="111"/>
      <c r="F429" s="100"/>
      <c r="G429" s="50"/>
    </row>
    <row r="430" spans="1:7" x14ac:dyDescent="0.35">
      <c r="F430" s="100"/>
      <c r="G430" s="50"/>
    </row>
    <row r="431" spans="1:7" x14ac:dyDescent="0.35">
      <c r="F431" s="48"/>
      <c r="G431" s="50"/>
    </row>
    <row r="432" spans="1:7" x14ac:dyDescent="0.35">
      <c r="C432" s="45"/>
      <c r="F432" s="51"/>
      <c r="G432" s="50"/>
    </row>
    <row r="433" spans="1:7" x14ac:dyDescent="0.35">
      <c r="F433" s="51"/>
      <c r="G433" s="50"/>
    </row>
    <row r="434" spans="1:7" x14ac:dyDescent="0.35">
      <c r="A434" s="110"/>
      <c r="B434" s="111"/>
      <c r="F434" s="48"/>
      <c r="G434" s="50"/>
    </row>
    <row r="435" spans="1:7" x14ac:dyDescent="0.35">
      <c r="F435" s="48"/>
      <c r="G435" s="50"/>
    </row>
    <row r="436" spans="1:7" x14ac:dyDescent="0.35">
      <c r="F436" s="51"/>
      <c r="G436" s="50"/>
    </row>
    <row r="437" spans="1:7" x14ac:dyDescent="0.35">
      <c r="F437" s="49"/>
      <c r="G437" s="50"/>
    </row>
    <row r="438" spans="1:7" x14ac:dyDescent="0.35">
      <c r="A438" s="108"/>
      <c r="B438" s="109"/>
      <c r="F438" s="48"/>
      <c r="G438" s="50"/>
    </row>
    <row r="439" spans="1:7" x14ac:dyDescent="0.35">
      <c r="F439" s="51"/>
      <c r="G439" s="50"/>
    </row>
    <row r="440" spans="1:7" x14ac:dyDescent="0.35">
      <c r="A440" s="46"/>
      <c r="B440" s="91"/>
      <c r="F440" s="51"/>
      <c r="G440" s="50"/>
    </row>
    <row r="441" spans="1:7" x14ac:dyDescent="0.35">
      <c r="F441" s="51"/>
      <c r="G441" s="50"/>
    </row>
    <row r="442" spans="1:7" x14ac:dyDescent="0.35">
      <c r="F442" s="51"/>
      <c r="G442" s="50"/>
    </row>
    <row r="443" spans="1:7" x14ac:dyDescent="0.35">
      <c r="C443" s="45"/>
      <c r="F443" s="51"/>
      <c r="G443" s="50"/>
    </row>
    <row r="444" spans="1:7" x14ac:dyDescent="0.35">
      <c r="F444" s="51"/>
      <c r="G444" s="50"/>
    </row>
    <row r="445" spans="1:7" x14ac:dyDescent="0.35">
      <c r="F445" s="51"/>
      <c r="G445" s="50"/>
    </row>
    <row r="446" spans="1:7" x14ac:dyDescent="0.35">
      <c r="F446" s="51"/>
      <c r="G446" s="50"/>
    </row>
    <row r="447" spans="1:7" x14ac:dyDescent="0.35">
      <c r="F447" s="51"/>
      <c r="G447" s="50"/>
    </row>
    <row r="448" spans="1:7" x14ac:dyDescent="0.35">
      <c r="F448" s="51"/>
      <c r="G448" s="50"/>
    </row>
    <row r="449" spans="1:7" x14ac:dyDescent="0.35">
      <c r="A449" s="108"/>
      <c r="B449" s="109"/>
      <c r="F449" s="100"/>
      <c r="G449" s="50"/>
    </row>
    <row r="450" spans="1:7" x14ac:dyDescent="0.35">
      <c r="F450" s="48"/>
      <c r="G450" s="50"/>
    </row>
    <row r="451" spans="1:7" x14ac:dyDescent="0.35">
      <c r="F451" s="48"/>
      <c r="G451" s="50"/>
    </row>
    <row r="452" spans="1:7" x14ac:dyDescent="0.35">
      <c r="F452" s="48"/>
      <c r="G452" s="50"/>
    </row>
    <row r="453" spans="1:7" x14ac:dyDescent="0.35">
      <c r="F453" s="100"/>
      <c r="G453" s="50"/>
    </row>
    <row r="454" spans="1:7" x14ac:dyDescent="0.35">
      <c r="F454" s="48"/>
      <c r="G454" s="50"/>
    </row>
    <row r="455" spans="1:7" x14ac:dyDescent="0.35">
      <c r="C455" s="45"/>
      <c r="F455" s="48"/>
      <c r="G455" s="50"/>
    </row>
    <row r="456" spans="1:7" x14ac:dyDescent="0.35">
      <c r="F456" s="48"/>
      <c r="G456" s="50"/>
    </row>
    <row r="457" spans="1:7" x14ac:dyDescent="0.35">
      <c r="A457" s="108"/>
      <c r="B457" s="109"/>
      <c r="F457" s="48"/>
      <c r="G457" s="50"/>
    </row>
    <row r="458" spans="1:7" x14ac:dyDescent="0.35">
      <c r="A458" s="108"/>
      <c r="B458" s="109"/>
      <c r="F458" s="51"/>
      <c r="G458" s="50"/>
    </row>
    <row r="459" spans="1:7" x14ac:dyDescent="0.35">
      <c r="A459" s="108"/>
      <c r="B459" s="109"/>
      <c r="F459" s="48"/>
      <c r="G459" s="50"/>
    </row>
    <row r="460" spans="1:7" x14ac:dyDescent="0.35">
      <c r="F460" s="48"/>
      <c r="G460" s="50"/>
    </row>
    <row r="461" spans="1:7" x14ac:dyDescent="0.35">
      <c r="F461" s="51"/>
      <c r="G461" s="50"/>
    </row>
    <row r="462" spans="1:7" x14ac:dyDescent="0.35">
      <c r="A462" s="110"/>
      <c r="B462" s="111"/>
      <c r="F462" s="100"/>
      <c r="G462" s="50"/>
    </row>
    <row r="463" spans="1:7" x14ac:dyDescent="0.35">
      <c r="F463" s="100"/>
      <c r="G463" s="50"/>
    </row>
    <row r="464" spans="1:7" x14ac:dyDescent="0.35">
      <c r="F464" s="100"/>
      <c r="G464" s="50"/>
    </row>
    <row r="465" spans="1:7" x14ac:dyDescent="0.35">
      <c r="A465" s="108"/>
      <c r="B465" s="109"/>
      <c r="F465" s="48"/>
      <c r="G465" s="50"/>
    </row>
    <row r="466" spans="1:7" x14ac:dyDescent="0.35">
      <c r="F466" s="48"/>
      <c r="G466" s="50"/>
    </row>
    <row r="467" spans="1:7" x14ac:dyDescent="0.35">
      <c r="F467" s="51"/>
      <c r="G467" s="50"/>
    </row>
    <row r="468" spans="1:7" x14ac:dyDescent="0.35">
      <c r="A468" s="108"/>
      <c r="B468" s="109"/>
      <c r="F468" s="100"/>
      <c r="G468" s="50"/>
    </row>
    <row r="469" spans="1:7" x14ac:dyDescent="0.35">
      <c r="A469" s="108"/>
      <c r="B469" s="109"/>
      <c r="F469" s="48"/>
      <c r="G469" s="50"/>
    </row>
    <row r="470" spans="1:7" x14ac:dyDescent="0.35">
      <c r="F470" s="48"/>
      <c r="G470" s="50"/>
    </row>
    <row r="471" spans="1:7" x14ac:dyDescent="0.35">
      <c r="A471" s="108"/>
      <c r="B471" s="109"/>
      <c r="F471" s="100"/>
      <c r="G471" s="50"/>
    </row>
    <row r="472" spans="1:7" x14ac:dyDescent="0.35">
      <c r="F472" s="48"/>
      <c r="G472" s="50"/>
    </row>
    <row r="473" spans="1:7" x14ac:dyDescent="0.35">
      <c r="A473" s="108"/>
      <c r="B473" s="109"/>
      <c r="F473" s="48"/>
      <c r="G473" s="50"/>
    </row>
    <row r="474" spans="1:7" x14ac:dyDescent="0.35">
      <c r="F474" s="100"/>
      <c r="G474" s="50"/>
    </row>
    <row r="475" spans="1:7" x14ac:dyDescent="0.35">
      <c r="F475" s="100"/>
      <c r="G475" s="50"/>
    </row>
    <row r="476" spans="1:7" x14ac:dyDescent="0.35">
      <c r="F476" s="48"/>
      <c r="G476" s="50"/>
    </row>
    <row r="477" spans="1:7" x14ac:dyDescent="0.35">
      <c r="F477" s="48"/>
      <c r="G477" s="50"/>
    </row>
    <row r="478" spans="1:7" x14ac:dyDescent="0.35">
      <c r="F478" s="48"/>
      <c r="G478" s="50"/>
    </row>
    <row r="479" spans="1:7" x14ac:dyDescent="0.35">
      <c r="A479" s="108"/>
      <c r="B479" s="109"/>
      <c r="F479" s="48"/>
      <c r="G479" s="50"/>
    </row>
    <row r="480" spans="1:7" x14ac:dyDescent="0.35">
      <c r="F480" s="48"/>
      <c r="G480" s="50"/>
    </row>
    <row r="481" spans="1:7" x14ac:dyDescent="0.35">
      <c r="F481" s="100"/>
      <c r="G481" s="50"/>
    </row>
    <row r="482" spans="1:7" x14ac:dyDescent="0.35">
      <c r="F482" s="100"/>
      <c r="G482" s="50"/>
    </row>
    <row r="483" spans="1:7" x14ac:dyDescent="0.35">
      <c r="A483" s="108"/>
      <c r="F483" s="48"/>
      <c r="G483" s="50"/>
    </row>
    <row r="484" spans="1:7" x14ac:dyDescent="0.35">
      <c r="F484" s="48"/>
      <c r="G484" s="50"/>
    </row>
    <row r="485" spans="1:7" x14ac:dyDescent="0.35">
      <c r="F485" s="48"/>
      <c r="G485" s="50"/>
    </row>
    <row r="486" spans="1:7" x14ac:dyDescent="0.35">
      <c r="F486" s="100"/>
      <c r="G486" s="50"/>
    </row>
    <row r="487" spans="1:7" x14ac:dyDescent="0.35">
      <c r="F487" s="100"/>
      <c r="G487" s="50"/>
    </row>
    <row r="488" spans="1:7" x14ac:dyDescent="0.35">
      <c r="A488" s="108"/>
      <c r="B488" s="109"/>
      <c r="F488" s="100"/>
      <c r="G488" s="50"/>
    </row>
    <row r="489" spans="1:7" x14ac:dyDescent="0.35">
      <c r="F489" s="100"/>
      <c r="G489" s="50"/>
    </row>
    <row r="490" spans="1:7" x14ac:dyDescent="0.35">
      <c r="F490" s="100"/>
      <c r="G490" s="50"/>
    </row>
    <row r="491" spans="1:7" x14ac:dyDescent="0.35">
      <c r="F491" s="48"/>
      <c r="G491" s="50"/>
    </row>
    <row r="492" spans="1:7" x14ac:dyDescent="0.35">
      <c r="F492" s="48"/>
      <c r="G492" s="50"/>
    </row>
    <row r="493" spans="1:7" x14ac:dyDescent="0.35">
      <c r="A493" s="46"/>
      <c r="B493" s="91"/>
      <c r="F493" s="100"/>
      <c r="G493" s="50"/>
    </row>
    <row r="494" spans="1:7" x14ac:dyDescent="0.35">
      <c r="F494" s="100"/>
      <c r="G494" s="50"/>
    </row>
    <row r="495" spans="1:7" x14ac:dyDescent="0.35">
      <c r="F495" s="48"/>
      <c r="G495" s="50"/>
    </row>
    <row r="496" spans="1:7" x14ac:dyDescent="0.35">
      <c r="A496" s="108"/>
      <c r="B496" s="109"/>
      <c r="F496" s="51"/>
      <c r="G496" s="50"/>
    </row>
    <row r="497" spans="1:7" x14ac:dyDescent="0.35">
      <c r="A497" s="110"/>
      <c r="B497" s="111"/>
      <c r="F497" s="51"/>
      <c r="G497" s="50"/>
    </row>
    <row r="498" spans="1:7" x14ac:dyDescent="0.35">
      <c r="C498" s="45"/>
      <c r="F498" s="48"/>
      <c r="G498" s="50"/>
    </row>
    <row r="499" spans="1:7" x14ac:dyDescent="0.35">
      <c r="F499" s="48"/>
      <c r="G499" s="50"/>
    </row>
    <row r="500" spans="1:7" x14ac:dyDescent="0.35">
      <c r="F500" s="48"/>
      <c r="G500" s="50"/>
    </row>
    <row r="501" spans="1:7" x14ac:dyDescent="0.35">
      <c r="A501" s="108"/>
      <c r="B501" s="109"/>
      <c r="F501" s="48"/>
      <c r="G501" s="50"/>
    </row>
    <row r="502" spans="1:7" x14ac:dyDescent="0.35">
      <c r="F502" s="48"/>
      <c r="G502" s="50"/>
    </row>
    <row r="503" spans="1:7" x14ac:dyDescent="0.35">
      <c r="A503" s="108"/>
      <c r="B503" s="109"/>
      <c r="F503" s="48"/>
      <c r="G503" s="50"/>
    </row>
    <row r="504" spans="1:7" x14ac:dyDescent="0.35">
      <c r="F504" s="48"/>
      <c r="G504" s="50"/>
    </row>
    <row r="505" spans="1:7" x14ac:dyDescent="0.35">
      <c r="F505" s="48"/>
      <c r="G505" s="50"/>
    </row>
    <row r="506" spans="1:7" x14ac:dyDescent="0.35">
      <c r="A506" s="108"/>
      <c r="B506" s="109"/>
      <c r="F506" s="48"/>
      <c r="G506" s="50"/>
    </row>
    <row r="507" spans="1:7" x14ac:dyDescent="0.35">
      <c r="F507" s="48"/>
      <c r="G507" s="50"/>
    </row>
    <row r="508" spans="1:7" x14ac:dyDescent="0.35">
      <c r="F508" s="100"/>
      <c r="G508" s="50"/>
    </row>
    <row r="509" spans="1:7" x14ac:dyDescent="0.35">
      <c r="F509" s="48"/>
      <c r="G509" s="50"/>
    </row>
    <row r="510" spans="1:7" x14ac:dyDescent="0.35">
      <c r="C510" s="45"/>
      <c r="F510" s="48"/>
      <c r="G510" s="50"/>
    </row>
    <row r="511" spans="1:7" x14ac:dyDescent="0.35">
      <c r="F511" s="48"/>
      <c r="G511" s="50"/>
    </row>
    <row r="512" spans="1:7" x14ac:dyDescent="0.35">
      <c r="F512" s="48"/>
      <c r="G512" s="50"/>
    </row>
    <row r="513" spans="1:7" x14ac:dyDescent="0.35">
      <c r="C513" s="45"/>
      <c r="F513" s="48"/>
      <c r="G513" s="50"/>
    </row>
    <row r="514" spans="1:7" x14ac:dyDescent="0.35">
      <c r="F514" s="48"/>
      <c r="G514" s="50"/>
    </row>
    <row r="515" spans="1:7" x14ac:dyDescent="0.35">
      <c r="C515" s="45"/>
      <c r="F515" s="48"/>
      <c r="G515" s="50"/>
    </row>
    <row r="516" spans="1:7" x14ac:dyDescent="0.35">
      <c r="F516" s="48"/>
      <c r="G516" s="50"/>
    </row>
    <row r="517" spans="1:7" x14ac:dyDescent="0.35">
      <c r="A517" s="108"/>
      <c r="B517" s="109"/>
      <c r="F517" s="48"/>
      <c r="G517" s="50"/>
    </row>
    <row r="518" spans="1:7" x14ac:dyDescent="0.35">
      <c r="F518" s="100"/>
      <c r="G518" s="50"/>
    </row>
    <row r="519" spans="1:7" x14ac:dyDescent="0.35">
      <c r="F519" s="48"/>
      <c r="G519" s="50"/>
    </row>
    <row r="520" spans="1:7" x14ac:dyDescent="0.35">
      <c r="F520" s="51"/>
      <c r="G520" s="50"/>
    </row>
    <row r="521" spans="1:7" x14ac:dyDescent="0.35">
      <c r="F521" s="48"/>
      <c r="G521" s="50"/>
    </row>
    <row r="522" spans="1:7" x14ac:dyDescent="0.35">
      <c r="F522" s="48"/>
      <c r="G522" s="50"/>
    </row>
    <row r="523" spans="1:7" x14ac:dyDescent="0.35">
      <c r="F523" s="48"/>
      <c r="G523" s="50"/>
    </row>
    <row r="524" spans="1:7" x14ac:dyDescent="0.35">
      <c r="F524" s="100"/>
      <c r="G524" s="50"/>
    </row>
    <row r="525" spans="1:7" x14ac:dyDescent="0.35">
      <c r="F525" s="48"/>
      <c r="G525" s="50"/>
    </row>
    <row r="526" spans="1:7" x14ac:dyDescent="0.35">
      <c r="F526" s="48"/>
      <c r="G526" s="50"/>
    </row>
    <row r="527" spans="1:7" x14ac:dyDescent="0.35">
      <c r="F527" s="48"/>
      <c r="G527" s="50"/>
    </row>
    <row r="528" spans="1:7" x14ac:dyDescent="0.35">
      <c r="A528" s="108"/>
      <c r="B528" s="109"/>
      <c r="F528" s="48"/>
      <c r="G528" s="50"/>
    </row>
    <row r="529" spans="1:7" x14ac:dyDescent="0.35">
      <c r="A529" s="108"/>
      <c r="B529" s="109"/>
      <c r="F529" s="48"/>
      <c r="G529" s="50"/>
    </row>
    <row r="530" spans="1:7" x14ac:dyDescent="0.35">
      <c r="A530" s="108"/>
      <c r="B530" s="109"/>
      <c r="F530" s="48"/>
      <c r="G530" s="50"/>
    </row>
    <row r="531" spans="1:7" x14ac:dyDescent="0.35">
      <c r="A531" s="108"/>
      <c r="B531" s="109"/>
      <c r="F531" s="48"/>
      <c r="G531" s="50"/>
    </row>
    <row r="532" spans="1:7" x14ac:dyDescent="0.35">
      <c r="F532" s="100"/>
      <c r="G532" s="50"/>
    </row>
    <row r="533" spans="1:7" x14ac:dyDescent="0.35">
      <c r="F533" s="48"/>
      <c r="G533" s="50"/>
    </row>
    <row r="534" spans="1:7" x14ac:dyDescent="0.35">
      <c r="F534" s="48"/>
      <c r="G534" s="50"/>
    </row>
    <row r="535" spans="1:7" x14ac:dyDescent="0.35">
      <c r="A535" s="108"/>
      <c r="B535" s="109"/>
      <c r="F535" s="48"/>
      <c r="G535" s="50"/>
    </row>
    <row r="536" spans="1:7" x14ac:dyDescent="0.35">
      <c r="A536" s="108"/>
      <c r="B536" s="109"/>
      <c r="F536" s="100"/>
      <c r="G536" s="50"/>
    </row>
    <row r="537" spans="1:7" x14ac:dyDescent="0.35">
      <c r="F537" s="48"/>
      <c r="G537" s="50"/>
    </row>
    <row r="538" spans="1:7" x14ac:dyDescent="0.35">
      <c r="A538" s="108"/>
      <c r="B538" s="109"/>
      <c r="F538" s="48"/>
      <c r="G538" s="50"/>
    </row>
    <row r="539" spans="1:7" x14ac:dyDescent="0.35">
      <c r="F539" s="100"/>
      <c r="G539" s="50"/>
    </row>
    <row r="540" spans="1:7" x14ac:dyDescent="0.35">
      <c r="A540" s="108"/>
      <c r="B540" s="109"/>
      <c r="F540" s="48"/>
      <c r="G540" s="50"/>
    </row>
    <row r="541" spans="1:7" x14ac:dyDescent="0.35">
      <c r="A541" s="110"/>
      <c r="B541" s="111"/>
      <c r="F541" s="48"/>
      <c r="G541" s="50"/>
    </row>
    <row r="542" spans="1:7" x14ac:dyDescent="0.35">
      <c r="F542" s="48"/>
      <c r="G542" s="50"/>
    </row>
    <row r="543" spans="1:7" x14ac:dyDescent="0.35">
      <c r="F543" s="48"/>
      <c r="G543" s="50"/>
    </row>
    <row r="544" spans="1:7" x14ac:dyDescent="0.35">
      <c r="A544" s="108"/>
      <c r="B544" s="109"/>
      <c r="F544" s="100"/>
      <c r="G544" s="50"/>
    </row>
    <row r="545" spans="1:7" x14ac:dyDescent="0.35">
      <c r="F545" s="48"/>
      <c r="G545" s="50"/>
    </row>
    <row r="546" spans="1:7" x14ac:dyDescent="0.35">
      <c r="A546" s="110"/>
      <c r="B546" s="111"/>
      <c r="F546" s="48"/>
      <c r="G546" s="50"/>
    </row>
    <row r="547" spans="1:7" x14ac:dyDescent="0.35">
      <c r="A547" s="108"/>
      <c r="B547" s="109"/>
      <c r="F547" s="48"/>
      <c r="G547" s="50"/>
    </row>
    <row r="548" spans="1:7" x14ac:dyDescent="0.35">
      <c r="F548" s="48"/>
      <c r="G548" s="50"/>
    </row>
    <row r="549" spans="1:7" x14ac:dyDescent="0.35">
      <c r="A549" s="108"/>
      <c r="B549" s="109"/>
      <c r="F549" s="48"/>
      <c r="G549" s="50"/>
    </row>
    <row r="550" spans="1:7" x14ac:dyDescent="0.35">
      <c r="A550" s="108"/>
      <c r="B550" s="109"/>
      <c r="F550" s="48"/>
      <c r="G550" s="50"/>
    </row>
    <row r="551" spans="1:7" x14ac:dyDescent="0.35">
      <c r="F551" s="48"/>
      <c r="G551" s="50"/>
    </row>
    <row r="552" spans="1:7" x14ac:dyDescent="0.35">
      <c r="A552" s="108"/>
      <c r="B552" s="109"/>
      <c r="F552" s="100"/>
      <c r="G552" s="50"/>
    </row>
    <row r="553" spans="1:7" x14ac:dyDescent="0.35">
      <c r="F553" s="100"/>
      <c r="G553" s="50"/>
    </row>
    <row r="554" spans="1:7" x14ac:dyDescent="0.35">
      <c r="A554" s="108"/>
      <c r="B554" s="109"/>
      <c r="F554" s="100"/>
      <c r="G554" s="50"/>
    </row>
    <row r="555" spans="1:7" x14ac:dyDescent="0.35">
      <c r="F555" s="48"/>
      <c r="G555" s="50"/>
    </row>
    <row r="556" spans="1:7" x14ac:dyDescent="0.35">
      <c r="F556" s="100"/>
      <c r="G556" s="50"/>
    </row>
    <row r="557" spans="1:7" x14ac:dyDescent="0.35">
      <c r="A557" s="110"/>
      <c r="B557" s="111"/>
      <c r="F557" s="48"/>
      <c r="G557" s="50"/>
    </row>
    <row r="558" spans="1:7" x14ac:dyDescent="0.35">
      <c r="F558" s="48"/>
      <c r="G558" s="50"/>
    </row>
    <row r="559" spans="1:7" x14ac:dyDescent="0.35">
      <c r="F559" s="48"/>
      <c r="G559" s="50"/>
    </row>
    <row r="560" spans="1:7" x14ac:dyDescent="0.35">
      <c r="A560" s="108"/>
      <c r="B560" s="109"/>
      <c r="F560" s="100"/>
      <c r="G560" s="50"/>
    </row>
    <row r="561" spans="1:7" x14ac:dyDescent="0.35">
      <c r="F561" s="100"/>
      <c r="G561" s="50"/>
    </row>
    <row r="562" spans="1:7" x14ac:dyDescent="0.35">
      <c r="F562" s="48"/>
      <c r="G562" s="50"/>
    </row>
    <row r="563" spans="1:7" x14ac:dyDescent="0.35">
      <c r="F563" s="48"/>
      <c r="G563" s="50"/>
    </row>
    <row r="564" spans="1:7" x14ac:dyDescent="0.35">
      <c r="F564" s="48"/>
      <c r="G564" s="50"/>
    </row>
    <row r="565" spans="1:7" x14ac:dyDescent="0.35">
      <c r="F565" s="48"/>
      <c r="G565" s="50"/>
    </row>
    <row r="566" spans="1:7" x14ac:dyDescent="0.35">
      <c r="F566" s="48"/>
      <c r="G566" s="50"/>
    </row>
    <row r="567" spans="1:7" x14ac:dyDescent="0.35">
      <c r="F567" s="48"/>
      <c r="G567" s="50"/>
    </row>
    <row r="568" spans="1:7" x14ac:dyDescent="0.35">
      <c r="F568" s="48"/>
      <c r="G568" s="50"/>
    </row>
    <row r="569" spans="1:7" x14ac:dyDescent="0.35">
      <c r="F569" s="48"/>
      <c r="G569" s="50"/>
    </row>
    <row r="570" spans="1:7" x14ac:dyDescent="0.35">
      <c r="F570" s="100"/>
      <c r="G570" s="50"/>
    </row>
    <row r="571" spans="1:7" x14ac:dyDescent="0.35">
      <c r="F571" s="48"/>
      <c r="G571" s="50"/>
    </row>
    <row r="572" spans="1:7" x14ac:dyDescent="0.35">
      <c r="F572" s="48"/>
      <c r="G572" s="50"/>
    </row>
    <row r="573" spans="1:7" x14ac:dyDescent="0.35">
      <c r="C573" s="45"/>
      <c r="F573" s="48"/>
      <c r="G573" s="50"/>
    </row>
    <row r="574" spans="1:7" x14ac:dyDescent="0.35">
      <c r="A574" s="108"/>
      <c r="B574" s="109"/>
      <c r="F574" s="48"/>
      <c r="G574" s="50"/>
    </row>
    <row r="575" spans="1:7" x14ac:dyDescent="0.35">
      <c r="F575" s="100"/>
      <c r="G575" s="50"/>
    </row>
    <row r="576" spans="1:7" x14ac:dyDescent="0.35">
      <c r="A576" s="108"/>
      <c r="B576" s="109"/>
      <c r="F576" s="48"/>
      <c r="G576" s="50"/>
    </row>
    <row r="577" spans="1:7" x14ac:dyDescent="0.35">
      <c r="F577" s="48"/>
      <c r="G577" s="50"/>
    </row>
    <row r="578" spans="1:7" x14ac:dyDescent="0.35">
      <c r="F578" s="48"/>
      <c r="G578" s="50"/>
    </row>
    <row r="579" spans="1:7" x14ac:dyDescent="0.35">
      <c r="A579" s="108"/>
      <c r="B579" s="109"/>
      <c r="F579" s="48"/>
      <c r="G579" s="50"/>
    </row>
    <row r="580" spans="1:7" x14ac:dyDescent="0.35">
      <c r="F580" s="48"/>
      <c r="G580" s="50"/>
    </row>
    <row r="581" spans="1:7" x14ac:dyDescent="0.35">
      <c r="F581" s="48"/>
      <c r="G581" s="50"/>
    </row>
    <row r="582" spans="1:7" x14ac:dyDescent="0.35">
      <c r="F582" s="48"/>
      <c r="G582" s="50"/>
    </row>
    <row r="583" spans="1:7" x14ac:dyDescent="0.35">
      <c r="A583" s="108"/>
      <c r="B583" s="109"/>
      <c r="F583" s="48"/>
      <c r="G583" s="50"/>
    </row>
    <row r="584" spans="1:7" x14ac:dyDescent="0.35">
      <c r="F584" s="100"/>
      <c r="G584" s="50"/>
    </row>
    <row r="585" spans="1:7" x14ac:dyDescent="0.35">
      <c r="A585" s="108"/>
      <c r="B585" s="109"/>
      <c r="F585" s="100"/>
      <c r="G585" s="50"/>
    </row>
    <row r="586" spans="1:7" x14ac:dyDescent="0.35">
      <c r="F586" s="100"/>
      <c r="G586" s="50"/>
    </row>
    <row r="587" spans="1:7" x14ac:dyDescent="0.35">
      <c r="C587" s="45"/>
      <c r="F587" s="100"/>
      <c r="G587" s="50"/>
    </row>
    <row r="588" spans="1:7" x14ac:dyDescent="0.35">
      <c r="A588" s="108"/>
      <c r="B588" s="109"/>
      <c r="F588" s="100"/>
      <c r="G588" s="50"/>
    </row>
    <row r="589" spans="1:7" x14ac:dyDescent="0.35">
      <c r="F589" s="100"/>
      <c r="G589" s="50"/>
    </row>
    <row r="590" spans="1:7" x14ac:dyDescent="0.35">
      <c r="F590" s="48"/>
      <c r="G590" s="50"/>
    </row>
    <row r="591" spans="1:7" x14ac:dyDescent="0.35">
      <c r="F591" s="48"/>
      <c r="G591" s="50"/>
    </row>
    <row r="592" spans="1:7" x14ac:dyDescent="0.35">
      <c r="F592" s="48"/>
      <c r="G592" s="50"/>
    </row>
    <row r="593" spans="1:7" x14ac:dyDescent="0.35">
      <c r="C593" s="45"/>
      <c r="F593" s="48"/>
      <c r="G593" s="50"/>
    </row>
    <row r="594" spans="1:7" x14ac:dyDescent="0.35">
      <c r="F594" s="48"/>
      <c r="G594" s="50"/>
    </row>
    <row r="595" spans="1:7" x14ac:dyDescent="0.35">
      <c r="F595" s="48"/>
      <c r="G595" s="50"/>
    </row>
    <row r="596" spans="1:7" x14ac:dyDescent="0.35">
      <c r="F596" s="48"/>
      <c r="G596" s="50"/>
    </row>
    <row r="597" spans="1:7" x14ac:dyDescent="0.35">
      <c r="F597" s="48"/>
      <c r="G597" s="50"/>
    </row>
    <row r="598" spans="1:7" x14ac:dyDescent="0.35">
      <c r="A598" s="108"/>
      <c r="B598" s="109"/>
      <c r="F598" s="48"/>
      <c r="G598" s="50"/>
    </row>
    <row r="599" spans="1:7" x14ac:dyDescent="0.35">
      <c r="C599" s="45"/>
      <c r="F599" s="48"/>
      <c r="G599" s="50"/>
    </row>
    <row r="600" spans="1:7" x14ac:dyDescent="0.35">
      <c r="A600" s="108"/>
      <c r="B600" s="109"/>
      <c r="F600" s="48"/>
      <c r="G600" s="50"/>
    </row>
    <row r="601" spans="1:7" x14ac:dyDescent="0.35">
      <c r="C601" s="45"/>
      <c r="F601" s="48"/>
      <c r="G601" s="50"/>
    </row>
    <row r="602" spans="1:7" x14ac:dyDescent="0.35">
      <c r="F602" s="48"/>
      <c r="G602" s="50"/>
    </row>
    <row r="603" spans="1:7" x14ac:dyDescent="0.35">
      <c r="F603" s="48"/>
      <c r="G603" s="50"/>
    </row>
    <row r="604" spans="1:7" x14ac:dyDescent="0.35">
      <c r="F604" s="48"/>
      <c r="G604" s="50"/>
    </row>
    <row r="605" spans="1:7" x14ac:dyDescent="0.35">
      <c r="F605" s="48"/>
      <c r="G605" s="50"/>
    </row>
    <row r="606" spans="1:7" x14ac:dyDescent="0.35">
      <c r="F606" s="48"/>
      <c r="G606" s="50"/>
    </row>
    <row r="607" spans="1:7" x14ac:dyDescent="0.35">
      <c r="F607" s="48"/>
      <c r="G607" s="50"/>
    </row>
    <row r="608" spans="1:7" x14ac:dyDescent="0.35">
      <c r="A608" s="108"/>
      <c r="B608" s="109"/>
      <c r="F608" s="48"/>
      <c r="G608" s="50"/>
    </row>
    <row r="609" spans="1:7" x14ac:dyDescent="0.35">
      <c r="F609" s="48"/>
      <c r="G609" s="50"/>
    </row>
    <row r="610" spans="1:7" x14ac:dyDescent="0.35">
      <c r="F610" s="48"/>
      <c r="G610" s="50"/>
    </row>
    <row r="611" spans="1:7" x14ac:dyDescent="0.35">
      <c r="F611" s="48"/>
      <c r="G611" s="50"/>
    </row>
    <row r="612" spans="1:7" x14ac:dyDescent="0.35">
      <c r="A612" s="108"/>
      <c r="B612" s="109"/>
      <c r="F612" s="48"/>
      <c r="G612" s="50"/>
    </row>
    <row r="613" spans="1:7" x14ac:dyDescent="0.35">
      <c r="F613" s="48"/>
      <c r="G613" s="50"/>
    </row>
    <row r="614" spans="1:7" x14ac:dyDescent="0.35">
      <c r="A614" s="108"/>
      <c r="B614" s="109"/>
      <c r="F614" s="48"/>
      <c r="G614" s="50"/>
    </row>
    <row r="615" spans="1:7" x14ac:dyDescent="0.35">
      <c r="F615" s="48"/>
      <c r="G615" s="50"/>
    </row>
    <row r="616" spans="1:7" x14ac:dyDescent="0.35">
      <c r="F616" s="48"/>
      <c r="G616" s="50"/>
    </row>
    <row r="617" spans="1:7" x14ac:dyDescent="0.35">
      <c r="F617" s="48"/>
      <c r="G617" s="50"/>
    </row>
    <row r="618" spans="1:7" x14ac:dyDescent="0.35">
      <c r="F618" s="48"/>
      <c r="G618" s="50"/>
    </row>
    <row r="619" spans="1:7" x14ac:dyDescent="0.35">
      <c r="F619" s="48"/>
      <c r="G619" s="50"/>
    </row>
    <row r="620" spans="1:7" x14ac:dyDescent="0.35">
      <c r="A620" s="108"/>
      <c r="B620" s="109"/>
      <c r="F620" s="48"/>
      <c r="G620" s="50"/>
    </row>
    <row r="621" spans="1:7" x14ac:dyDescent="0.35">
      <c r="F621" s="48"/>
      <c r="G621" s="50"/>
    </row>
    <row r="622" spans="1:7" x14ac:dyDescent="0.35">
      <c r="F622" s="48"/>
      <c r="G622" s="50"/>
    </row>
    <row r="623" spans="1:7" x14ac:dyDescent="0.35">
      <c r="F623" s="48"/>
      <c r="G623" s="50"/>
    </row>
    <row r="624" spans="1:7" x14ac:dyDescent="0.35">
      <c r="A624" s="110"/>
      <c r="B624" s="111"/>
      <c r="F624" s="48"/>
      <c r="G624" s="50"/>
    </row>
    <row r="625" spans="1:7" x14ac:dyDescent="0.35">
      <c r="F625" s="48"/>
      <c r="G625" s="50"/>
    </row>
    <row r="626" spans="1:7" x14ac:dyDescent="0.35">
      <c r="F626" s="48"/>
      <c r="G626" s="50"/>
    </row>
    <row r="627" spans="1:7" x14ac:dyDescent="0.35">
      <c r="F627" s="48"/>
      <c r="G627" s="50"/>
    </row>
    <row r="628" spans="1:7" x14ac:dyDescent="0.35">
      <c r="F628" s="48"/>
      <c r="G628" s="50"/>
    </row>
    <row r="629" spans="1:7" x14ac:dyDescent="0.35">
      <c r="A629" s="110"/>
      <c r="B629" s="111"/>
      <c r="F629" s="48"/>
      <c r="G629" s="50"/>
    </row>
    <row r="630" spans="1:7" x14ac:dyDescent="0.35">
      <c r="F630" s="48"/>
      <c r="G630" s="50"/>
    </row>
    <row r="631" spans="1:7" x14ac:dyDescent="0.35">
      <c r="F631" s="48"/>
      <c r="G631" s="50"/>
    </row>
    <row r="632" spans="1:7" x14ac:dyDescent="0.35">
      <c r="A632" s="110"/>
      <c r="B632" s="111"/>
      <c r="F632" s="48"/>
      <c r="G632" s="50"/>
    </row>
    <row r="633" spans="1:7" x14ac:dyDescent="0.35">
      <c r="F633" s="48"/>
      <c r="G633" s="50"/>
    </row>
    <row r="634" spans="1:7" x14ac:dyDescent="0.35">
      <c r="F634" s="48"/>
      <c r="G634" s="50"/>
    </row>
    <row r="635" spans="1:7" x14ac:dyDescent="0.35">
      <c r="F635" s="48"/>
      <c r="G635" s="50"/>
    </row>
    <row r="636" spans="1:7" x14ac:dyDescent="0.35">
      <c r="F636" s="48"/>
      <c r="G636" s="50"/>
    </row>
    <row r="637" spans="1:7" x14ac:dyDescent="0.35">
      <c r="A637" s="108"/>
      <c r="B637" s="109"/>
      <c r="F637" s="48"/>
      <c r="G637" s="50"/>
    </row>
    <row r="638" spans="1:7" x14ac:dyDescent="0.35">
      <c r="F638" s="48"/>
      <c r="G638" s="50"/>
    </row>
    <row r="639" spans="1:7" x14ac:dyDescent="0.35">
      <c r="F639" s="48"/>
      <c r="G639" s="50"/>
    </row>
    <row r="640" spans="1:7" x14ac:dyDescent="0.35">
      <c r="A640" s="110"/>
      <c r="B640" s="111"/>
      <c r="F640" s="48"/>
      <c r="G640" s="50"/>
    </row>
    <row r="641" spans="1:7" x14ac:dyDescent="0.35">
      <c r="A641" s="108"/>
      <c r="B641" s="109"/>
      <c r="F641" s="48"/>
      <c r="G641" s="50"/>
    </row>
    <row r="642" spans="1:7" x14ac:dyDescent="0.35">
      <c r="F642" s="48"/>
      <c r="G642" s="50"/>
    </row>
    <row r="643" spans="1:7" x14ac:dyDescent="0.35">
      <c r="C643" s="45"/>
      <c r="F643" s="48"/>
      <c r="G643" s="50"/>
    </row>
    <row r="644" spans="1:7" x14ac:dyDescent="0.35">
      <c r="F644" s="48"/>
      <c r="G644" s="50"/>
    </row>
    <row r="645" spans="1:7" x14ac:dyDescent="0.35">
      <c r="F645" s="48"/>
      <c r="G645" s="50"/>
    </row>
    <row r="646" spans="1:7" x14ac:dyDescent="0.35">
      <c r="F646" s="48"/>
      <c r="G646" s="50"/>
    </row>
    <row r="647" spans="1:7" x14ac:dyDescent="0.35">
      <c r="C647" s="45"/>
      <c r="F647" s="48"/>
      <c r="G647" s="50"/>
    </row>
    <row r="648" spans="1:7" x14ac:dyDescent="0.35">
      <c r="F648" s="48"/>
      <c r="G648" s="50"/>
    </row>
    <row r="649" spans="1:7" x14ac:dyDescent="0.35">
      <c r="A649" s="108"/>
      <c r="B649" s="109"/>
      <c r="F649" s="48"/>
      <c r="G649" s="50"/>
    </row>
    <row r="650" spans="1:7" x14ac:dyDescent="0.35">
      <c r="F650" s="48"/>
      <c r="G650" s="50"/>
    </row>
    <row r="651" spans="1:7" x14ac:dyDescent="0.35">
      <c r="F651" s="48"/>
      <c r="G651" s="50"/>
    </row>
    <row r="652" spans="1:7" x14ac:dyDescent="0.35">
      <c r="F652" s="48"/>
      <c r="G652" s="50"/>
    </row>
    <row r="653" spans="1:7" x14ac:dyDescent="0.35">
      <c r="F653" s="48"/>
      <c r="G653" s="50"/>
    </row>
    <row r="654" spans="1:7" x14ac:dyDescent="0.35">
      <c r="F654" s="48"/>
      <c r="G654" s="50"/>
    </row>
    <row r="655" spans="1:7" x14ac:dyDescent="0.35">
      <c r="A655" s="110"/>
      <c r="B655" s="111"/>
      <c r="F655" s="48"/>
      <c r="G655" s="50"/>
    </row>
    <row r="656" spans="1:7" x14ac:dyDescent="0.35">
      <c r="A656" s="108"/>
      <c r="B656" s="109"/>
      <c r="F656" s="48"/>
      <c r="G656" s="50"/>
    </row>
    <row r="657" spans="1:7" x14ac:dyDescent="0.35">
      <c r="F657" s="48"/>
      <c r="G657" s="50"/>
    </row>
    <row r="658" spans="1:7" x14ac:dyDescent="0.35">
      <c r="F658" s="48"/>
      <c r="G658" s="50"/>
    </row>
    <row r="659" spans="1:7" x14ac:dyDescent="0.35">
      <c r="F659" s="48"/>
      <c r="G659" s="50"/>
    </row>
    <row r="660" spans="1:7" x14ac:dyDescent="0.35">
      <c r="A660" s="108"/>
      <c r="B660" s="109"/>
      <c r="F660" s="48"/>
      <c r="G660" s="50"/>
    </row>
    <row r="661" spans="1:7" x14ac:dyDescent="0.35">
      <c r="A661" s="110"/>
      <c r="B661" s="111"/>
      <c r="F661" s="51"/>
      <c r="G661" s="50"/>
    </row>
    <row r="662" spans="1:7" x14ac:dyDescent="0.35">
      <c r="A662" s="108"/>
      <c r="B662" s="109"/>
      <c r="F662" s="51"/>
      <c r="G662" s="50"/>
    </row>
    <row r="663" spans="1:7" x14ac:dyDescent="0.35">
      <c r="F663" s="51"/>
      <c r="G663" s="50"/>
    </row>
    <row r="664" spans="1:7" x14ac:dyDescent="0.35">
      <c r="F664" s="51"/>
      <c r="G664" s="50"/>
    </row>
    <row r="665" spans="1:7" x14ac:dyDescent="0.35">
      <c r="A665" s="108"/>
      <c r="B665" s="109"/>
      <c r="F665" s="51"/>
      <c r="G665" s="50"/>
    </row>
    <row r="666" spans="1:7" x14ac:dyDescent="0.35">
      <c r="F666" s="51"/>
      <c r="G666" s="50"/>
    </row>
    <row r="667" spans="1:7" x14ac:dyDescent="0.35">
      <c r="A667" s="108"/>
      <c r="B667" s="109"/>
      <c r="F667" s="51"/>
      <c r="G667" s="50"/>
    </row>
    <row r="668" spans="1:7" x14ac:dyDescent="0.35">
      <c r="F668" s="51"/>
      <c r="G668" s="50"/>
    </row>
    <row r="669" spans="1:7" x14ac:dyDescent="0.35">
      <c r="F669" s="51"/>
      <c r="G669" s="50"/>
    </row>
    <row r="670" spans="1:7" x14ac:dyDescent="0.35">
      <c r="A670" s="110"/>
      <c r="B670" s="111"/>
      <c r="F670" s="51"/>
      <c r="G670" s="50"/>
    </row>
    <row r="671" spans="1:7" x14ac:dyDescent="0.35">
      <c r="F671" s="48"/>
      <c r="G671" s="50"/>
    </row>
    <row r="672" spans="1:7" x14ac:dyDescent="0.35">
      <c r="A672" s="115"/>
      <c r="B672" s="116"/>
      <c r="F672" s="48"/>
      <c r="G672" s="50"/>
    </row>
    <row r="673" spans="1:7" x14ac:dyDescent="0.35">
      <c r="A673" s="115"/>
      <c r="B673" s="116"/>
    </row>
    <row r="674" spans="1:7" x14ac:dyDescent="0.35">
      <c r="A674" s="115"/>
      <c r="B674" s="116"/>
    </row>
    <row r="675" spans="1:7" x14ac:dyDescent="0.35">
      <c r="A675" s="115"/>
      <c r="B675" s="116"/>
      <c r="F675" s="51"/>
      <c r="G675" s="50"/>
    </row>
    <row r="676" spans="1:7" x14ac:dyDescent="0.35">
      <c r="A676" s="115"/>
      <c r="B676" s="116"/>
    </row>
    <row r="677" spans="1:7" x14ac:dyDescent="0.35">
      <c r="A677" s="115"/>
      <c r="B677" s="116"/>
      <c r="F677" s="51"/>
      <c r="G677" s="50"/>
    </row>
    <row r="678" spans="1:7" x14ac:dyDescent="0.35">
      <c r="A678" s="115"/>
      <c r="B678" s="116"/>
      <c r="F678" s="51"/>
      <c r="G678" s="50"/>
    </row>
    <row r="679" spans="1:7" x14ac:dyDescent="0.35">
      <c r="A679" s="115"/>
      <c r="B679" s="116"/>
    </row>
    <row r="680" spans="1:7" x14ac:dyDescent="0.35">
      <c r="A680" s="115"/>
      <c r="B680" s="116"/>
      <c r="F680" s="51"/>
      <c r="G680" s="50"/>
    </row>
    <row r="681" spans="1:7" x14ac:dyDescent="0.35">
      <c r="A681" s="118"/>
      <c r="B681" s="122"/>
      <c r="F681" s="51"/>
      <c r="G681" s="50"/>
    </row>
    <row r="682" spans="1:7" x14ac:dyDescent="0.35">
      <c r="A682" s="118"/>
      <c r="B682" s="122"/>
      <c r="F682" s="51"/>
      <c r="G682" s="50"/>
    </row>
    <row r="683" spans="1:7" x14ac:dyDescent="0.35">
      <c r="A683" s="118"/>
      <c r="B683" s="122"/>
    </row>
    <row r="684" spans="1:7" x14ac:dyDescent="0.35">
      <c r="A684" s="115"/>
      <c r="B684" s="116"/>
      <c r="F684" s="48"/>
      <c r="G684" s="50"/>
    </row>
    <row r="685" spans="1:7" x14ac:dyDescent="0.35">
      <c r="A685" s="118"/>
      <c r="B685" s="122"/>
      <c r="F685" s="48"/>
      <c r="G685" s="50"/>
    </row>
    <row r="686" spans="1:7" x14ac:dyDescent="0.35">
      <c r="A686" s="118"/>
      <c r="B686" s="122"/>
    </row>
    <row r="687" spans="1:7" x14ac:dyDescent="0.35">
      <c r="A687" s="118"/>
      <c r="B687" s="122"/>
      <c r="F687" s="51"/>
      <c r="G687" s="50"/>
    </row>
    <row r="688" spans="1:7" x14ac:dyDescent="0.35">
      <c r="A688" s="115"/>
      <c r="B688" s="116"/>
      <c r="F688" s="48"/>
      <c r="G688" s="50"/>
    </row>
    <row r="689" spans="1:7" x14ac:dyDescent="0.35">
      <c r="A689" s="115"/>
      <c r="B689" s="116"/>
      <c r="F689" s="48"/>
      <c r="G689" s="50"/>
    </row>
    <row r="690" spans="1:7" x14ac:dyDescent="0.35">
      <c r="A690" s="115"/>
      <c r="B690" s="116"/>
      <c r="F690" s="48"/>
      <c r="G690" s="50"/>
    </row>
    <row r="691" spans="1:7" x14ac:dyDescent="0.35">
      <c r="A691" s="115"/>
      <c r="B691" s="116"/>
    </row>
    <row r="692" spans="1:7" x14ac:dyDescent="0.35">
      <c r="A692" s="115"/>
      <c r="B692" s="116"/>
    </row>
    <row r="693" spans="1:7" x14ac:dyDescent="0.35">
      <c r="A693" s="115"/>
      <c r="B693" s="116"/>
    </row>
    <row r="694" spans="1:7" x14ac:dyDescent="0.35">
      <c r="A694" s="115"/>
      <c r="B694" s="116"/>
    </row>
    <row r="695" spans="1:7" x14ac:dyDescent="0.35">
      <c r="A695" s="115"/>
      <c r="B695" s="116"/>
      <c r="C695" s="45"/>
    </row>
    <row r="696" spans="1:7" x14ac:dyDescent="0.35">
      <c r="A696" s="115"/>
      <c r="B696" s="116"/>
    </row>
    <row r="697" spans="1:7" x14ac:dyDescent="0.35">
      <c r="A697" s="115"/>
      <c r="B697" s="116"/>
      <c r="F697" s="48"/>
      <c r="G697" s="50"/>
    </row>
    <row r="698" spans="1:7" x14ac:dyDescent="0.35">
      <c r="A698" s="118"/>
      <c r="B698" s="122"/>
    </row>
    <row r="699" spans="1:7" x14ac:dyDescent="0.35">
      <c r="A699" s="115"/>
      <c r="B699" s="116"/>
    </row>
    <row r="700" spans="1:7" x14ac:dyDescent="0.35">
      <c r="A700" s="115"/>
      <c r="B700" s="116"/>
      <c r="F700" s="48"/>
      <c r="G700" s="50"/>
    </row>
    <row r="701" spans="1:7" x14ac:dyDescent="0.35">
      <c r="A701" s="115"/>
      <c r="B701" s="116"/>
      <c r="F701" s="51"/>
      <c r="G701" s="50"/>
    </row>
    <row r="702" spans="1:7" x14ac:dyDescent="0.35">
      <c r="A702" s="115"/>
      <c r="B702" s="116"/>
    </row>
    <row r="703" spans="1:7" x14ac:dyDescent="0.35">
      <c r="A703" s="115"/>
      <c r="B703" s="116"/>
    </row>
    <row r="704" spans="1:7" x14ac:dyDescent="0.35">
      <c r="A704" s="115"/>
      <c r="B704" s="116"/>
    </row>
    <row r="705" spans="1:7" x14ac:dyDescent="0.35">
      <c r="A705" s="115"/>
      <c r="B705" s="116"/>
      <c r="F705" s="51"/>
      <c r="G705" s="50"/>
    </row>
    <row r="706" spans="1:7" x14ac:dyDescent="0.35">
      <c r="A706" s="115"/>
      <c r="B706" s="116"/>
    </row>
    <row r="707" spans="1:7" x14ac:dyDescent="0.35">
      <c r="A707" s="118"/>
      <c r="B707" s="122"/>
    </row>
    <row r="708" spans="1:7" x14ac:dyDescent="0.35">
      <c r="A708" s="115"/>
      <c r="B708" s="116"/>
      <c r="F708" s="48"/>
      <c r="G708" s="50"/>
    </row>
    <row r="709" spans="1:7" x14ac:dyDescent="0.35">
      <c r="A709" s="118"/>
      <c r="B709" s="122"/>
      <c r="F709" s="51"/>
      <c r="G709" s="50"/>
    </row>
    <row r="710" spans="1:7" x14ac:dyDescent="0.35">
      <c r="A710" s="121"/>
      <c r="B710" s="123"/>
    </row>
    <row r="711" spans="1:7" x14ac:dyDescent="0.35">
      <c r="A711" s="115"/>
      <c r="B711" s="116"/>
      <c r="F711" s="51"/>
      <c r="G711" s="50"/>
    </row>
    <row r="712" spans="1:7" x14ac:dyDescent="0.35">
      <c r="A712" s="115"/>
      <c r="B712" s="116"/>
      <c r="F712" s="48"/>
      <c r="G712" s="50"/>
    </row>
    <row r="713" spans="1:7" x14ac:dyDescent="0.35">
      <c r="A713" s="115"/>
      <c r="B713" s="116"/>
    </row>
    <row r="714" spans="1:7" x14ac:dyDescent="0.35">
      <c r="A714" s="115"/>
      <c r="B714" s="116"/>
    </row>
    <row r="715" spans="1:7" x14ac:dyDescent="0.35">
      <c r="A715" s="118"/>
      <c r="B715" s="122"/>
      <c r="F715" s="51"/>
      <c r="G715" s="50"/>
    </row>
    <row r="716" spans="1:7" x14ac:dyDescent="0.35">
      <c r="A716" s="115"/>
      <c r="B716" s="116"/>
    </row>
    <row r="717" spans="1:7" x14ac:dyDescent="0.35">
      <c r="A717" s="115"/>
      <c r="B717" s="116"/>
      <c r="C717" s="45"/>
      <c r="F717" s="48"/>
      <c r="G717" s="50"/>
    </row>
    <row r="718" spans="1:7" x14ac:dyDescent="0.35">
      <c r="A718" s="115"/>
      <c r="B718" s="116"/>
    </row>
    <row r="719" spans="1:7" x14ac:dyDescent="0.35">
      <c r="A719" s="115"/>
      <c r="B719" s="116"/>
    </row>
    <row r="720" spans="1:7" x14ac:dyDescent="0.35">
      <c r="A720" s="119"/>
      <c r="B720" s="111"/>
    </row>
    <row r="721" spans="1:7" x14ac:dyDescent="0.35">
      <c r="A721" s="117"/>
      <c r="F721" s="48"/>
      <c r="G721" s="50"/>
    </row>
    <row r="722" spans="1:7" x14ac:dyDescent="0.35">
      <c r="A722" s="117"/>
      <c r="F722" s="48"/>
      <c r="G722" s="50"/>
    </row>
    <row r="723" spans="1:7" x14ac:dyDescent="0.35">
      <c r="A723" s="119"/>
      <c r="B723" s="111"/>
    </row>
    <row r="725" spans="1:7" x14ac:dyDescent="0.35">
      <c r="F725" s="48"/>
      <c r="G725" s="50"/>
    </row>
    <row r="726" spans="1:7" x14ac:dyDescent="0.35">
      <c r="A726" s="110"/>
      <c r="B726" s="111"/>
      <c r="F726" s="48"/>
      <c r="G726" s="50"/>
    </row>
    <row r="727" spans="1:7" x14ac:dyDescent="0.35">
      <c r="A727" s="110"/>
      <c r="B727" s="111"/>
    </row>
    <row r="729" spans="1:7" x14ac:dyDescent="0.35">
      <c r="A729" s="110"/>
      <c r="B729" s="111"/>
    </row>
    <row r="730" spans="1:7" x14ac:dyDescent="0.35">
      <c r="A730" s="110"/>
      <c r="B730" s="111"/>
    </row>
    <row r="733" spans="1:7" x14ac:dyDescent="0.35">
      <c r="F733" s="48"/>
      <c r="G733" s="50"/>
    </row>
    <row r="734" spans="1:7" x14ac:dyDescent="0.35">
      <c r="F734" s="48"/>
      <c r="G734" s="50"/>
    </row>
    <row r="735" spans="1:7" x14ac:dyDescent="0.35">
      <c r="A735" s="110"/>
      <c r="B735" s="111"/>
    </row>
    <row r="738" spans="1:7" x14ac:dyDescent="0.35">
      <c r="F738" s="48"/>
      <c r="G738" s="50"/>
    </row>
    <row r="741" spans="1:7" x14ac:dyDescent="0.35">
      <c r="F741" s="48"/>
      <c r="G741" s="50"/>
    </row>
    <row r="744" spans="1:7" x14ac:dyDescent="0.35">
      <c r="A744" s="1"/>
      <c r="B744" s="19"/>
      <c r="C744" s="1"/>
      <c r="D744" s="19"/>
    </row>
    <row r="746" spans="1:7" x14ac:dyDescent="0.35">
      <c r="A746" s="108"/>
      <c r="B746" s="109"/>
      <c r="F746" s="48"/>
      <c r="G746" s="50"/>
    </row>
    <row r="747" spans="1:7" x14ac:dyDescent="0.35">
      <c r="A747" s="108"/>
      <c r="B747" s="109"/>
    </row>
    <row r="749" spans="1:7" x14ac:dyDescent="0.35">
      <c r="A749" s="108"/>
      <c r="B749" s="109"/>
    </row>
    <row r="750" spans="1:7" x14ac:dyDescent="0.35">
      <c r="A750" s="110"/>
      <c r="B750" s="111"/>
      <c r="F750" s="48"/>
      <c r="G750" s="50"/>
    </row>
    <row r="754" spans="1:7" x14ac:dyDescent="0.35">
      <c r="A754" s="110"/>
      <c r="B754" s="111"/>
    </row>
    <row r="755" spans="1:7" x14ac:dyDescent="0.35">
      <c r="F755" s="51"/>
      <c r="G755" s="50"/>
    </row>
    <row r="756" spans="1:7" x14ac:dyDescent="0.35">
      <c r="A756" s="108"/>
      <c r="B756" s="109"/>
      <c r="F756" s="48"/>
      <c r="G756" s="50"/>
    </row>
    <row r="757" spans="1:7" x14ac:dyDescent="0.35">
      <c r="A757" s="110"/>
      <c r="B757" s="111"/>
    </row>
    <row r="758" spans="1:7" x14ac:dyDescent="0.35">
      <c r="F758" s="48"/>
      <c r="G758" s="50"/>
    </row>
    <row r="762" spans="1:7" x14ac:dyDescent="0.35">
      <c r="F762" s="51"/>
      <c r="G762" s="50"/>
    </row>
    <row r="763" spans="1:7" x14ac:dyDescent="0.35">
      <c r="A763" s="110"/>
      <c r="B763" s="111"/>
      <c r="F763" s="48"/>
      <c r="G763" s="50"/>
    </row>
    <row r="764" spans="1:7" x14ac:dyDescent="0.35">
      <c r="A764" s="108"/>
      <c r="B764" s="109"/>
      <c r="F764" s="48"/>
      <c r="G764" s="50"/>
    </row>
    <row r="765" spans="1:7" x14ac:dyDescent="0.35">
      <c r="A765" s="108"/>
      <c r="B765" s="109"/>
    </row>
    <row r="766" spans="1:7" x14ac:dyDescent="0.35">
      <c r="F766" s="48"/>
      <c r="G766" s="50"/>
    </row>
    <row r="767" spans="1:7" x14ac:dyDescent="0.35">
      <c r="F767" s="48"/>
      <c r="G767" s="50"/>
    </row>
    <row r="768" spans="1:7" x14ac:dyDescent="0.35">
      <c r="A768" s="110"/>
      <c r="B768" s="111"/>
    </row>
    <row r="769" spans="1:7" x14ac:dyDescent="0.35">
      <c r="A769" s="108"/>
      <c r="B769" s="109"/>
      <c r="F769" s="48"/>
      <c r="G769" s="50"/>
    </row>
    <row r="770" spans="1:7" x14ac:dyDescent="0.35">
      <c r="F770" s="48"/>
      <c r="G770" s="50"/>
    </row>
    <row r="773" spans="1:7" x14ac:dyDescent="0.35">
      <c r="A773" s="108"/>
      <c r="B773" s="109"/>
    </row>
    <row r="774" spans="1:7" x14ac:dyDescent="0.35">
      <c r="A774" s="110"/>
      <c r="B774" s="111"/>
    </row>
    <row r="775" spans="1:7" x14ac:dyDescent="0.35">
      <c r="F775" s="48"/>
      <c r="G775" s="50"/>
    </row>
    <row r="778" spans="1:7" x14ac:dyDescent="0.35">
      <c r="F778" s="48"/>
      <c r="G778" s="50"/>
    </row>
    <row r="779" spans="1:7" x14ac:dyDescent="0.35">
      <c r="A779" s="108"/>
      <c r="B779" s="109"/>
      <c r="F779" s="48"/>
      <c r="G779" s="50"/>
    </row>
    <row r="780" spans="1:7" x14ac:dyDescent="0.35">
      <c r="F780" s="48"/>
      <c r="G780" s="50"/>
    </row>
    <row r="781" spans="1:7" x14ac:dyDescent="0.35">
      <c r="A781" s="110"/>
      <c r="B781" s="111"/>
      <c r="F781" s="48"/>
      <c r="G781" s="50"/>
    </row>
    <row r="782" spans="1:7" x14ac:dyDescent="0.35">
      <c r="A782" s="110"/>
      <c r="B782" s="111"/>
    </row>
    <row r="784" spans="1:7" x14ac:dyDescent="0.35">
      <c r="F784" s="51"/>
      <c r="G784" s="50"/>
    </row>
    <row r="786" spans="1:7" x14ac:dyDescent="0.35">
      <c r="F786" s="48"/>
      <c r="G786" s="50"/>
    </row>
    <row r="787" spans="1:7" x14ac:dyDescent="0.35">
      <c r="F787" s="48"/>
      <c r="G787" s="50"/>
    </row>
    <row r="788" spans="1:7" x14ac:dyDescent="0.35">
      <c r="F788" s="48"/>
      <c r="G788" s="50"/>
    </row>
    <row r="790" spans="1:7" x14ac:dyDescent="0.35">
      <c r="F790" s="48"/>
      <c r="G790" s="50"/>
    </row>
    <row r="792" spans="1:7" x14ac:dyDescent="0.35">
      <c r="F792" s="51"/>
      <c r="G792" s="50"/>
    </row>
    <row r="793" spans="1:7" x14ac:dyDescent="0.35">
      <c r="A793" s="110"/>
      <c r="B793" s="111"/>
      <c r="F793" s="48"/>
      <c r="G793" s="50"/>
    </row>
    <row r="794" spans="1:7" x14ac:dyDescent="0.35">
      <c r="A794" s="108"/>
      <c r="B794" s="109"/>
    </row>
    <row r="795" spans="1:7" x14ac:dyDescent="0.35">
      <c r="A795" s="108"/>
      <c r="B795" s="109"/>
      <c r="F795" s="48"/>
      <c r="G795" s="50"/>
    </row>
    <row r="796" spans="1:7" x14ac:dyDescent="0.35">
      <c r="F796" s="48"/>
      <c r="G796" s="50"/>
    </row>
    <row r="797" spans="1:7" x14ac:dyDescent="0.35">
      <c r="A797" s="110"/>
      <c r="B797" s="111"/>
    </row>
    <row r="798" spans="1:7" x14ac:dyDescent="0.35">
      <c r="F798" s="51"/>
      <c r="G798" s="50"/>
    </row>
    <row r="802" spans="1:7" x14ac:dyDescent="0.35">
      <c r="F802" s="48"/>
      <c r="G802" s="50"/>
    </row>
    <row r="804" spans="1:7" x14ac:dyDescent="0.35">
      <c r="F804" s="48"/>
      <c r="G804" s="50"/>
    </row>
    <row r="805" spans="1:7" x14ac:dyDescent="0.35">
      <c r="F805" s="51"/>
      <c r="G805" s="50"/>
    </row>
    <row r="807" spans="1:7" x14ac:dyDescent="0.35">
      <c r="A807" s="108"/>
      <c r="B807" s="109"/>
      <c r="F807" s="51"/>
      <c r="G807" s="50"/>
    </row>
    <row r="808" spans="1:7" x14ac:dyDescent="0.35">
      <c r="A808" s="110"/>
      <c r="B808" s="111"/>
    </row>
    <row r="809" spans="1:7" x14ac:dyDescent="0.35">
      <c r="F809" s="51"/>
      <c r="G809" s="50"/>
    </row>
    <row r="811" spans="1:7" x14ac:dyDescent="0.35">
      <c r="F811" s="51"/>
      <c r="G811" s="50"/>
    </row>
    <row r="816" spans="1:7" x14ac:dyDescent="0.35">
      <c r="A816" s="108"/>
      <c r="B816" s="109"/>
      <c r="F816" s="51"/>
      <c r="G816" s="50"/>
    </row>
    <row r="820" spans="1:7" x14ac:dyDescent="0.35">
      <c r="A820" s="110"/>
      <c r="B820" s="111"/>
    </row>
    <row r="824" spans="1:7" x14ac:dyDescent="0.35">
      <c r="F824" s="51"/>
      <c r="G824" s="50"/>
    </row>
    <row r="831" spans="1:7" x14ac:dyDescent="0.35">
      <c r="A831" s="108"/>
      <c r="B831" s="109"/>
    </row>
    <row r="836" spans="1:7" x14ac:dyDescent="0.35">
      <c r="A836" s="110"/>
      <c r="B836" s="111"/>
    </row>
    <row r="841" spans="1:7" x14ac:dyDescent="0.35">
      <c r="F841" s="51"/>
      <c r="G841" s="50"/>
    </row>
    <row r="842" spans="1:7" x14ac:dyDescent="0.35">
      <c r="A842" s="108"/>
      <c r="B842" s="109"/>
    </row>
    <row r="843" spans="1:7" x14ac:dyDescent="0.35">
      <c r="A843" s="108"/>
      <c r="B843" s="109"/>
    </row>
    <row r="846" spans="1:7" x14ac:dyDescent="0.35">
      <c r="A846" s="108"/>
      <c r="B846" s="109"/>
    </row>
    <row r="847" spans="1:7" x14ac:dyDescent="0.35">
      <c r="F847" s="51"/>
      <c r="G847" s="50"/>
    </row>
    <row r="853" spans="6:7" x14ac:dyDescent="0.35">
      <c r="F853" s="51"/>
      <c r="G853" s="50"/>
    </row>
    <row r="858" spans="6:7" x14ac:dyDescent="0.35">
      <c r="F858" s="51"/>
      <c r="G858" s="50"/>
    </row>
    <row r="865" spans="6:7" x14ac:dyDescent="0.35">
      <c r="F865" s="51"/>
      <c r="G865" s="50"/>
    </row>
    <row r="870" spans="6:7" x14ac:dyDescent="0.35">
      <c r="F870" s="100"/>
      <c r="G870" s="50"/>
    </row>
    <row r="881" spans="1:7" x14ac:dyDescent="0.35">
      <c r="F881" s="51"/>
      <c r="G881" s="50"/>
    </row>
    <row r="887" spans="1:7" x14ac:dyDescent="0.35">
      <c r="A887" s="45"/>
      <c r="B887" s="92"/>
    </row>
    <row r="888" spans="1:7" x14ac:dyDescent="0.35">
      <c r="A888" s="45"/>
      <c r="B888" s="92"/>
    </row>
    <row r="896" spans="1:7" x14ac:dyDescent="0.35">
      <c r="F896" s="51"/>
      <c r="G896" s="50"/>
    </row>
    <row r="903" spans="1:7" x14ac:dyDescent="0.35">
      <c r="F903" s="48"/>
      <c r="G903" s="50"/>
    </row>
    <row r="909" spans="1:7" x14ac:dyDescent="0.35">
      <c r="F909" s="51"/>
      <c r="G909" s="50"/>
    </row>
    <row r="911" spans="1:7" x14ac:dyDescent="0.35">
      <c r="A911" s="45"/>
      <c r="B911" s="92"/>
      <c r="F911" s="51"/>
      <c r="G911" s="50"/>
    </row>
    <row r="912" spans="1:7" x14ac:dyDescent="0.35">
      <c r="A912" s="45"/>
      <c r="B912" s="92"/>
      <c r="F912" s="51"/>
      <c r="G912" s="50"/>
    </row>
    <row r="913" spans="1:7" x14ac:dyDescent="0.35">
      <c r="A913" s="45"/>
      <c r="B913" s="92"/>
    </row>
    <row r="914" spans="1:7" x14ac:dyDescent="0.35">
      <c r="A914" s="93"/>
      <c r="B914" s="92"/>
      <c r="F914" s="51"/>
      <c r="G914" s="50"/>
    </row>
    <row r="915" spans="1:7" x14ac:dyDescent="0.35">
      <c r="A915" s="45"/>
      <c r="B915" s="92"/>
      <c r="F915" s="51"/>
      <c r="G915" s="50"/>
    </row>
    <row r="916" spans="1:7" x14ac:dyDescent="0.35">
      <c r="A916" s="45"/>
      <c r="B916" s="92"/>
    </row>
    <row r="917" spans="1:7" x14ac:dyDescent="0.35">
      <c r="A917" s="93"/>
      <c r="B917" s="92"/>
    </row>
    <row r="918" spans="1:7" x14ac:dyDescent="0.35">
      <c r="A918" s="93"/>
      <c r="B918" s="92"/>
    </row>
    <row r="919" spans="1:7" x14ac:dyDescent="0.35">
      <c r="A919" s="93"/>
      <c r="B919" s="92"/>
    </row>
    <row r="920" spans="1:7" x14ac:dyDescent="0.35">
      <c r="A920" s="45"/>
      <c r="B920" s="92"/>
      <c r="F920" s="51"/>
      <c r="G920" s="50"/>
    </row>
    <row r="921" spans="1:7" x14ac:dyDescent="0.35">
      <c r="A921" s="110"/>
      <c r="B921" s="111"/>
      <c r="F921" s="51"/>
      <c r="G921" s="50"/>
    </row>
    <row r="922" spans="1:7" x14ac:dyDescent="0.35">
      <c r="A922" s="110"/>
      <c r="B922" s="111"/>
    </row>
  </sheetData>
  <sortState xmlns:xlrd2="http://schemas.microsoft.com/office/spreadsheetml/2017/richdata2" ref="A2:D948">
    <sortCondition ref="D1:D948"/>
    <sortCondition ref="A1:A948"/>
  </sortState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5B566123-7D1B-4795-8260-5C43EC185E66}">
            <xm:f>IF(VLOOKUP(D2,'Ind''l no''s claimed'!$A$2:$B$451,2)&gt;1,1,0)</xm:f>
            <x14:dxf>
              <fill>
                <patternFill>
                  <bgColor rgb="FFFF0000"/>
                </patternFill>
              </fill>
            </x14:dxf>
          </x14:cfRule>
          <xm:sqref>D2:D22 D24:D840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82"/>
  <sheetViews>
    <sheetView tabSelected="1" zoomScaleNormal="100" workbookViewId="0">
      <pane ySplit="1" topLeftCell="A85" activePane="bottomLeft" state="frozen"/>
      <selection pane="bottomLeft" activeCell="D101" sqref="D101"/>
    </sheetView>
  </sheetViews>
  <sheetFormatPr defaultColWidth="9.1796875" defaultRowHeight="14.5" x14ac:dyDescent="0.35"/>
  <cols>
    <col min="1" max="1" width="31.1796875" customWidth="1"/>
    <col min="2" max="2" width="8.453125" style="2" customWidth="1"/>
    <col min="3" max="3" width="18.1796875" bestFit="1" customWidth="1"/>
    <col min="4" max="4" width="9.1796875" style="2"/>
    <col min="6" max="6" width="20.81640625" bestFit="1" customWidth="1"/>
    <col min="7" max="7" width="15" bestFit="1" customWidth="1"/>
  </cols>
  <sheetData>
    <row r="1" spans="1:7" x14ac:dyDescent="0.35">
      <c r="A1" s="108" t="s">
        <v>319</v>
      </c>
      <c r="B1" s="109" t="s">
        <v>69</v>
      </c>
      <c r="C1" t="s">
        <v>31</v>
      </c>
      <c r="D1" s="2">
        <v>1</v>
      </c>
      <c r="F1" s="51"/>
      <c r="G1" s="50"/>
    </row>
    <row r="2" spans="1:7" x14ac:dyDescent="0.35">
      <c r="A2" t="s">
        <v>349</v>
      </c>
      <c r="B2" s="2" t="s">
        <v>69</v>
      </c>
      <c r="C2" t="s">
        <v>4</v>
      </c>
      <c r="D2" s="2">
        <v>2</v>
      </c>
      <c r="F2" s="51"/>
      <c r="G2" s="50"/>
    </row>
    <row r="3" spans="1:7" x14ac:dyDescent="0.35">
      <c r="A3" s="108" t="s">
        <v>229</v>
      </c>
      <c r="B3" s="109" t="s">
        <v>69</v>
      </c>
      <c r="C3" t="s">
        <v>31</v>
      </c>
      <c r="D3" s="2">
        <v>3</v>
      </c>
      <c r="F3" s="51"/>
      <c r="G3" s="50"/>
    </row>
    <row r="4" spans="1:7" x14ac:dyDescent="0.35">
      <c r="A4" t="s">
        <v>301</v>
      </c>
      <c r="B4" s="2" t="s">
        <v>69</v>
      </c>
      <c r="C4" t="s">
        <v>5</v>
      </c>
      <c r="D4" s="2">
        <v>4</v>
      </c>
      <c r="F4" s="51"/>
      <c r="G4" s="50"/>
    </row>
    <row r="5" spans="1:7" x14ac:dyDescent="0.35">
      <c r="A5" t="s">
        <v>337</v>
      </c>
      <c r="B5" s="2" t="s">
        <v>69</v>
      </c>
      <c r="C5" t="s">
        <v>10</v>
      </c>
      <c r="D5" s="2">
        <v>5</v>
      </c>
      <c r="F5" s="51"/>
      <c r="G5" s="50"/>
    </row>
    <row r="6" spans="1:7" x14ac:dyDescent="0.35">
      <c r="A6" s="46" t="s">
        <v>315</v>
      </c>
      <c r="B6" s="91" t="s">
        <v>69</v>
      </c>
      <c r="C6" t="s">
        <v>58</v>
      </c>
      <c r="D6" s="2">
        <v>6</v>
      </c>
      <c r="F6" s="51"/>
      <c r="G6" s="50"/>
    </row>
    <row r="7" spans="1:7" x14ac:dyDescent="0.35">
      <c r="A7" s="108" t="s">
        <v>373</v>
      </c>
      <c r="B7" s="2" t="s">
        <v>69</v>
      </c>
      <c r="C7" t="s">
        <v>31</v>
      </c>
      <c r="D7" s="2">
        <v>7</v>
      </c>
      <c r="F7" s="51"/>
      <c r="G7" s="50"/>
    </row>
    <row r="8" spans="1:7" x14ac:dyDescent="0.35">
      <c r="A8" s="108" t="s">
        <v>227</v>
      </c>
      <c r="B8" s="109" t="s">
        <v>69</v>
      </c>
      <c r="C8" t="s">
        <v>31</v>
      </c>
      <c r="D8" s="2">
        <v>8</v>
      </c>
      <c r="F8" s="51"/>
      <c r="G8" s="50"/>
    </row>
    <row r="9" spans="1:7" x14ac:dyDescent="0.35">
      <c r="A9" t="s">
        <v>397</v>
      </c>
      <c r="B9" s="2" t="s">
        <v>71</v>
      </c>
      <c r="C9" t="s">
        <v>10</v>
      </c>
      <c r="D9" s="2">
        <v>9</v>
      </c>
      <c r="F9" s="51"/>
      <c r="G9" s="50"/>
    </row>
    <row r="10" spans="1:7" x14ac:dyDescent="0.35">
      <c r="A10" s="108" t="s">
        <v>226</v>
      </c>
      <c r="B10" s="109" t="s">
        <v>71</v>
      </c>
      <c r="C10" t="s">
        <v>31</v>
      </c>
      <c r="D10" s="2">
        <v>10</v>
      </c>
      <c r="F10" s="51"/>
      <c r="G10" s="50"/>
    </row>
    <row r="11" spans="1:7" x14ac:dyDescent="0.35">
      <c r="A11" s="108" t="s">
        <v>318</v>
      </c>
      <c r="B11" s="109" t="s">
        <v>69</v>
      </c>
      <c r="C11" t="s">
        <v>31</v>
      </c>
      <c r="D11" s="2">
        <v>11</v>
      </c>
      <c r="F11" s="51"/>
      <c r="G11" s="50"/>
    </row>
    <row r="12" spans="1:7" x14ac:dyDescent="0.35">
      <c r="A12" t="s">
        <v>244</v>
      </c>
      <c r="B12" s="2" t="s">
        <v>69</v>
      </c>
      <c r="C12" t="s">
        <v>57</v>
      </c>
      <c r="D12" s="2">
        <v>12</v>
      </c>
      <c r="F12" s="51"/>
      <c r="G12" s="50"/>
    </row>
    <row r="13" spans="1:7" x14ac:dyDescent="0.35">
      <c r="A13" t="s">
        <v>299</v>
      </c>
      <c r="B13" s="2" t="s">
        <v>71</v>
      </c>
      <c r="C13" t="s">
        <v>5</v>
      </c>
      <c r="D13" s="2">
        <v>13</v>
      </c>
      <c r="F13" s="51"/>
      <c r="G13" s="50"/>
    </row>
    <row r="14" spans="1:7" x14ac:dyDescent="0.35">
      <c r="A14" t="s">
        <v>143</v>
      </c>
      <c r="B14" s="2" t="s">
        <v>69</v>
      </c>
      <c r="C14" t="s">
        <v>4</v>
      </c>
      <c r="D14" s="2">
        <v>14</v>
      </c>
      <c r="F14" s="51"/>
      <c r="G14" s="50"/>
    </row>
    <row r="15" spans="1:7" x14ac:dyDescent="0.35">
      <c r="A15" t="s">
        <v>366</v>
      </c>
      <c r="B15" s="2" t="s">
        <v>71</v>
      </c>
      <c r="C15" t="s">
        <v>8</v>
      </c>
      <c r="D15" s="2">
        <v>15</v>
      </c>
      <c r="F15" s="51"/>
      <c r="G15" s="50"/>
    </row>
    <row r="16" spans="1:7" x14ac:dyDescent="0.35">
      <c r="A16" t="s">
        <v>351</v>
      </c>
      <c r="B16" s="2" t="s">
        <v>73</v>
      </c>
      <c r="C16" t="s">
        <v>4</v>
      </c>
      <c r="D16" s="2">
        <v>16</v>
      </c>
      <c r="F16" s="51"/>
      <c r="G16" s="50"/>
    </row>
    <row r="17" spans="1:7" x14ac:dyDescent="0.35">
      <c r="A17" s="108" t="s">
        <v>152</v>
      </c>
      <c r="B17" s="109" t="s">
        <v>69</v>
      </c>
      <c r="C17" t="s">
        <v>31</v>
      </c>
      <c r="D17" s="2">
        <v>17</v>
      </c>
      <c r="F17" s="51"/>
      <c r="G17" s="50"/>
    </row>
    <row r="18" spans="1:7" x14ac:dyDescent="0.35">
      <c r="A18" s="110" t="s">
        <v>93</v>
      </c>
      <c r="B18" s="111" t="s">
        <v>75</v>
      </c>
      <c r="C18" t="s">
        <v>6</v>
      </c>
      <c r="D18" s="2">
        <v>18</v>
      </c>
      <c r="F18" s="51"/>
      <c r="G18" s="50"/>
    </row>
    <row r="19" spans="1:7" x14ac:dyDescent="0.35">
      <c r="A19" s="110" t="s">
        <v>61</v>
      </c>
      <c r="B19" s="111" t="s">
        <v>73</v>
      </c>
      <c r="C19" t="s">
        <v>6</v>
      </c>
      <c r="D19" s="2">
        <v>19</v>
      </c>
    </row>
    <row r="20" spans="1:7" x14ac:dyDescent="0.35">
      <c r="A20" t="s">
        <v>146</v>
      </c>
      <c r="B20" s="2" t="s">
        <v>74</v>
      </c>
      <c r="C20" t="s">
        <v>4</v>
      </c>
      <c r="D20" s="2">
        <v>20</v>
      </c>
    </row>
    <row r="21" spans="1:7" x14ac:dyDescent="0.35">
      <c r="A21" t="s">
        <v>163</v>
      </c>
      <c r="B21" s="2" t="s">
        <v>69</v>
      </c>
      <c r="C21" t="s">
        <v>5</v>
      </c>
      <c r="D21" s="2">
        <v>21</v>
      </c>
    </row>
    <row r="22" spans="1:7" x14ac:dyDescent="0.35">
      <c r="A22" s="108" t="s">
        <v>208</v>
      </c>
      <c r="B22" s="109" t="s">
        <v>71</v>
      </c>
      <c r="C22" t="s">
        <v>31</v>
      </c>
      <c r="D22" s="2">
        <v>22</v>
      </c>
    </row>
    <row r="23" spans="1:7" x14ac:dyDescent="0.35">
      <c r="A23" t="s">
        <v>267</v>
      </c>
      <c r="B23" s="2" t="s">
        <v>69</v>
      </c>
      <c r="C23" t="s">
        <v>4</v>
      </c>
      <c r="D23" s="2">
        <v>23</v>
      </c>
    </row>
    <row r="24" spans="1:7" x14ac:dyDescent="0.35">
      <c r="A24" t="s">
        <v>245</v>
      </c>
      <c r="B24" s="2" t="s">
        <v>71</v>
      </c>
      <c r="C24" t="s">
        <v>57</v>
      </c>
      <c r="D24" s="2">
        <v>24</v>
      </c>
    </row>
    <row r="25" spans="1:7" x14ac:dyDescent="0.35">
      <c r="A25" t="s">
        <v>116</v>
      </c>
      <c r="B25" s="2" t="s">
        <v>73</v>
      </c>
      <c r="C25" t="s">
        <v>3</v>
      </c>
      <c r="D25" s="2">
        <v>25</v>
      </c>
    </row>
    <row r="26" spans="1:7" x14ac:dyDescent="0.35">
      <c r="A26" t="s">
        <v>174</v>
      </c>
      <c r="B26" s="2" t="s">
        <v>69</v>
      </c>
      <c r="C26" t="s">
        <v>8</v>
      </c>
      <c r="D26" s="2">
        <v>26</v>
      </c>
    </row>
    <row r="27" spans="1:7" x14ac:dyDescent="0.35">
      <c r="A27" t="s">
        <v>303</v>
      </c>
      <c r="B27" s="2" t="s">
        <v>69</v>
      </c>
      <c r="C27" t="s">
        <v>5</v>
      </c>
      <c r="D27" s="2">
        <v>27</v>
      </c>
    </row>
    <row r="28" spans="1:7" x14ac:dyDescent="0.35">
      <c r="A28" t="s">
        <v>252</v>
      </c>
      <c r="B28" s="2" t="s">
        <v>69</v>
      </c>
      <c r="C28" t="s">
        <v>9</v>
      </c>
      <c r="D28" s="2">
        <v>28</v>
      </c>
    </row>
    <row r="29" spans="1:7" x14ac:dyDescent="0.35">
      <c r="A29" t="s">
        <v>350</v>
      </c>
      <c r="B29" s="2" t="s">
        <v>71</v>
      </c>
      <c r="C29" t="s">
        <v>4</v>
      </c>
      <c r="D29" s="2">
        <v>29</v>
      </c>
    </row>
    <row r="30" spans="1:7" x14ac:dyDescent="0.35">
      <c r="A30" t="s">
        <v>369</v>
      </c>
      <c r="B30" s="2" t="s">
        <v>75</v>
      </c>
      <c r="C30" t="s">
        <v>10</v>
      </c>
      <c r="D30" s="2">
        <v>30</v>
      </c>
    </row>
    <row r="31" spans="1:7" x14ac:dyDescent="0.35">
      <c r="A31" t="s">
        <v>260</v>
      </c>
      <c r="B31" s="2" t="s">
        <v>69</v>
      </c>
      <c r="C31" t="s">
        <v>3</v>
      </c>
      <c r="D31" s="2">
        <v>31</v>
      </c>
    </row>
    <row r="32" spans="1:7" x14ac:dyDescent="0.35">
      <c r="A32" t="s">
        <v>247</v>
      </c>
      <c r="B32" s="2" t="s">
        <v>75</v>
      </c>
      <c r="C32" t="s">
        <v>57</v>
      </c>
      <c r="D32" s="2">
        <v>32</v>
      </c>
    </row>
    <row r="33" spans="1:4" x14ac:dyDescent="0.35">
      <c r="A33" s="108" t="s">
        <v>228</v>
      </c>
      <c r="B33" s="109" t="s">
        <v>69</v>
      </c>
      <c r="C33" t="s">
        <v>31</v>
      </c>
      <c r="D33" s="2">
        <v>33</v>
      </c>
    </row>
    <row r="34" spans="1:4" x14ac:dyDescent="0.35">
      <c r="A34" s="94" t="s">
        <v>372</v>
      </c>
      <c r="B34" s="95" t="s">
        <v>74</v>
      </c>
      <c r="C34" t="s">
        <v>57</v>
      </c>
      <c r="D34" s="2">
        <v>34</v>
      </c>
    </row>
    <row r="35" spans="1:4" x14ac:dyDescent="0.35">
      <c r="A35" s="108" t="s">
        <v>394</v>
      </c>
      <c r="C35" t="s">
        <v>31</v>
      </c>
      <c r="D35" s="2">
        <v>35</v>
      </c>
    </row>
    <row r="36" spans="1:4" x14ac:dyDescent="0.35">
      <c r="A36" t="s">
        <v>370</v>
      </c>
      <c r="B36" s="2" t="s">
        <v>69</v>
      </c>
      <c r="C36" t="s">
        <v>4</v>
      </c>
      <c r="D36" s="2">
        <v>36</v>
      </c>
    </row>
    <row r="37" spans="1:4" x14ac:dyDescent="0.35">
      <c r="A37" t="s">
        <v>130</v>
      </c>
      <c r="B37" s="2" t="s">
        <v>75</v>
      </c>
      <c r="C37" t="s">
        <v>11</v>
      </c>
      <c r="D37" s="2">
        <v>37</v>
      </c>
    </row>
    <row r="38" spans="1:4" x14ac:dyDescent="0.35">
      <c r="A38" t="s">
        <v>353</v>
      </c>
      <c r="B38" s="2" t="s">
        <v>72</v>
      </c>
      <c r="C38" t="s">
        <v>11</v>
      </c>
      <c r="D38" s="2">
        <v>38</v>
      </c>
    </row>
    <row r="39" spans="1:4" x14ac:dyDescent="0.35">
      <c r="A39" s="110" t="s">
        <v>122</v>
      </c>
      <c r="B39" s="111" t="s">
        <v>75</v>
      </c>
      <c r="C39" t="s">
        <v>6</v>
      </c>
      <c r="D39" s="2">
        <v>39</v>
      </c>
    </row>
    <row r="40" spans="1:4" x14ac:dyDescent="0.35">
      <c r="A40" t="s">
        <v>289</v>
      </c>
      <c r="B40" s="2" t="s">
        <v>69</v>
      </c>
      <c r="C40" t="s">
        <v>8</v>
      </c>
      <c r="D40" s="2">
        <v>40</v>
      </c>
    </row>
    <row r="41" spans="1:4" x14ac:dyDescent="0.35">
      <c r="A41" t="s">
        <v>261</v>
      </c>
      <c r="B41" s="2" t="s">
        <v>71</v>
      </c>
      <c r="C41" t="s">
        <v>3</v>
      </c>
      <c r="D41" s="2">
        <v>41</v>
      </c>
    </row>
    <row r="42" spans="1:4" x14ac:dyDescent="0.35">
      <c r="A42" t="s">
        <v>391</v>
      </c>
      <c r="C42" t="s">
        <v>4</v>
      </c>
      <c r="D42" s="2">
        <v>42</v>
      </c>
    </row>
    <row r="43" spans="1:4" x14ac:dyDescent="0.35">
      <c r="A43" t="s">
        <v>164</v>
      </c>
      <c r="B43" s="2" t="s">
        <v>73</v>
      </c>
      <c r="C43" t="s">
        <v>5</v>
      </c>
      <c r="D43" s="2">
        <v>43</v>
      </c>
    </row>
    <row r="44" spans="1:4" x14ac:dyDescent="0.35">
      <c r="A44" t="s">
        <v>144</v>
      </c>
      <c r="B44" s="2" t="s">
        <v>71</v>
      </c>
      <c r="C44" t="s">
        <v>4</v>
      </c>
      <c r="D44" s="2">
        <v>44</v>
      </c>
    </row>
    <row r="45" spans="1:4" x14ac:dyDescent="0.35">
      <c r="A45" t="s">
        <v>291</v>
      </c>
      <c r="B45" s="2" t="s">
        <v>69</v>
      </c>
      <c r="C45" t="s">
        <v>8</v>
      </c>
      <c r="D45" s="2">
        <v>45</v>
      </c>
    </row>
    <row r="46" spans="1:4" x14ac:dyDescent="0.35">
      <c r="A46" t="s">
        <v>142</v>
      </c>
      <c r="B46" s="2" t="s">
        <v>71</v>
      </c>
      <c r="C46" t="s">
        <v>4</v>
      </c>
      <c r="D46" s="2">
        <v>46</v>
      </c>
    </row>
    <row r="47" spans="1:4" x14ac:dyDescent="0.35">
      <c r="A47" t="s">
        <v>340</v>
      </c>
      <c r="B47" s="2" t="s">
        <v>69</v>
      </c>
      <c r="C47" t="s">
        <v>3</v>
      </c>
      <c r="D47" s="2">
        <v>47</v>
      </c>
    </row>
    <row r="48" spans="1:4" x14ac:dyDescent="0.35">
      <c r="A48" t="s">
        <v>162</v>
      </c>
      <c r="B48" s="2" t="s">
        <v>74</v>
      </c>
      <c r="C48" t="s">
        <v>5</v>
      </c>
      <c r="D48" s="2">
        <v>48</v>
      </c>
    </row>
    <row r="49" spans="1:4" x14ac:dyDescent="0.35">
      <c r="A49" t="s">
        <v>352</v>
      </c>
      <c r="B49" s="2" t="s">
        <v>69</v>
      </c>
      <c r="C49" t="s">
        <v>4</v>
      </c>
      <c r="D49" s="2">
        <v>49</v>
      </c>
    </row>
    <row r="50" spans="1:4" x14ac:dyDescent="0.35">
      <c r="A50" t="s">
        <v>371</v>
      </c>
      <c r="B50" s="2" t="s">
        <v>69</v>
      </c>
      <c r="C50" t="s">
        <v>4</v>
      </c>
      <c r="D50" s="2">
        <v>50</v>
      </c>
    </row>
    <row r="51" spans="1:4" x14ac:dyDescent="0.35">
      <c r="A51" t="s">
        <v>339</v>
      </c>
      <c r="B51" s="2" t="s">
        <v>69</v>
      </c>
      <c r="C51" t="s">
        <v>3</v>
      </c>
      <c r="D51" s="2">
        <v>51</v>
      </c>
    </row>
    <row r="52" spans="1:4" x14ac:dyDescent="0.35">
      <c r="A52" t="s">
        <v>169</v>
      </c>
      <c r="B52" s="2" t="s">
        <v>69</v>
      </c>
      <c r="C52" t="s">
        <v>9</v>
      </c>
      <c r="D52" s="2">
        <v>52</v>
      </c>
    </row>
    <row r="53" spans="1:4" x14ac:dyDescent="0.35">
      <c r="A53" t="s">
        <v>341</v>
      </c>
      <c r="B53" s="2" t="s">
        <v>71</v>
      </c>
      <c r="C53" t="s">
        <v>3</v>
      </c>
      <c r="D53" s="2">
        <v>53</v>
      </c>
    </row>
    <row r="54" spans="1:4" x14ac:dyDescent="0.35">
      <c r="A54" t="s">
        <v>220</v>
      </c>
      <c r="B54" s="2" t="s">
        <v>69</v>
      </c>
      <c r="C54" t="s">
        <v>58</v>
      </c>
      <c r="D54" s="2">
        <v>54</v>
      </c>
    </row>
    <row r="55" spans="1:4" x14ac:dyDescent="0.35">
      <c r="A55" t="s">
        <v>246</v>
      </c>
      <c r="B55" s="2" t="s">
        <v>76</v>
      </c>
      <c r="C55" t="s">
        <v>57</v>
      </c>
      <c r="D55" s="2">
        <v>55</v>
      </c>
    </row>
    <row r="56" spans="1:4" x14ac:dyDescent="0.35">
      <c r="A56" s="108" t="s">
        <v>317</v>
      </c>
      <c r="B56" s="109" t="s">
        <v>69</v>
      </c>
      <c r="C56" t="s">
        <v>31</v>
      </c>
      <c r="D56" s="2">
        <v>56</v>
      </c>
    </row>
    <row r="57" spans="1:4" x14ac:dyDescent="0.35">
      <c r="A57" t="s">
        <v>266</v>
      </c>
      <c r="B57" s="2" t="s">
        <v>69</v>
      </c>
      <c r="C57" t="s">
        <v>4</v>
      </c>
      <c r="D57" s="2">
        <v>57</v>
      </c>
    </row>
    <row r="58" spans="1:4" x14ac:dyDescent="0.35">
      <c r="A58" t="s">
        <v>219</v>
      </c>
      <c r="B58" s="2" t="s">
        <v>73</v>
      </c>
      <c r="C58" t="s">
        <v>58</v>
      </c>
      <c r="D58" s="2">
        <v>58</v>
      </c>
    </row>
    <row r="59" spans="1:4" x14ac:dyDescent="0.35">
      <c r="A59" t="s">
        <v>305</v>
      </c>
      <c r="B59" s="2" t="s">
        <v>73</v>
      </c>
      <c r="C59" t="s">
        <v>5</v>
      </c>
      <c r="D59" s="2">
        <v>59</v>
      </c>
    </row>
    <row r="60" spans="1:4" x14ac:dyDescent="0.35">
      <c r="A60" t="s">
        <v>271</v>
      </c>
      <c r="B60" s="2" t="s">
        <v>73</v>
      </c>
      <c r="C60" t="s">
        <v>11</v>
      </c>
      <c r="D60" s="2">
        <v>60</v>
      </c>
    </row>
    <row r="61" spans="1:4" x14ac:dyDescent="0.35">
      <c r="A61" t="s">
        <v>147</v>
      </c>
      <c r="B61" s="2" t="s">
        <v>71</v>
      </c>
      <c r="C61" t="s">
        <v>4</v>
      </c>
      <c r="D61" s="2">
        <v>61</v>
      </c>
    </row>
    <row r="62" spans="1:4" x14ac:dyDescent="0.35">
      <c r="A62" t="s">
        <v>250</v>
      </c>
      <c r="B62" s="2" t="s">
        <v>74</v>
      </c>
      <c r="C62" t="s">
        <v>9</v>
      </c>
      <c r="D62" s="2">
        <v>62</v>
      </c>
    </row>
    <row r="63" spans="1:4" x14ac:dyDescent="0.35">
      <c r="A63" s="108" t="s">
        <v>316</v>
      </c>
      <c r="B63" s="109" t="s">
        <v>72</v>
      </c>
      <c r="C63" t="s">
        <v>31</v>
      </c>
      <c r="D63" s="2">
        <v>63</v>
      </c>
    </row>
    <row r="64" spans="1:4" x14ac:dyDescent="0.35">
      <c r="A64" t="s">
        <v>300</v>
      </c>
      <c r="B64" s="2" t="s">
        <v>74</v>
      </c>
      <c r="C64" t="s">
        <v>5</v>
      </c>
      <c r="D64" s="2">
        <v>64</v>
      </c>
    </row>
    <row r="65" spans="1:4" x14ac:dyDescent="0.35">
      <c r="A65" t="s">
        <v>302</v>
      </c>
      <c r="B65" s="2" t="s">
        <v>73</v>
      </c>
      <c r="C65" t="s">
        <v>5</v>
      </c>
      <c r="D65" s="2">
        <v>65</v>
      </c>
    </row>
    <row r="66" spans="1:4" x14ac:dyDescent="0.35">
      <c r="A66" t="s">
        <v>367</v>
      </c>
      <c r="B66" s="2" t="s">
        <v>75</v>
      </c>
      <c r="C66" t="s">
        <v>8</v>
      </c>
      <c r="D66" s="2">
        <v>66</v>
      </c>
    </row>
    <row r="67" spans="1:4" x14ac:dyDescent="0.35">
      <c r="A67" s="46" t="s">
        <v>280</v>
      </c>
      <c r="B67" s="91" t="s">
        <v>73</v>
      </c>
      <c r="C67" t="s">
        <v>6</v>
      </c>
      <c r="D67" s="2">
        <v>67</v>
      </c>
    </row>
    <row r="68" spans="1:4" x14ac:dyDescent="0.35">
      <c r="A68" s="46" t="s">
        <v>314</v>
      </c>
      <c r="B68" s="91" t="s">
        <v>73</v>
      </c>
      <c r="C68" t="s">
        <v>58</v>
      </c>
      <c r="D68" s="2">
        <v>68</v>
      </c>
    </row>
    <row r="69" spans="1:4" x14ac:dyDescent="0.35">
      <c r="A69" t="s">
        <v>243</v>
      </c>
      <c r="B69" s="2" t="s">
        <v>73</v>
      </c>
      <c r="C69" t="s">
        <v>57</v>
      </c>
      <c r="D69" s="2">
        <v>69</v>
      </c>
    </row>
    <row r="70" spans="1:4" x14ac:dyDescent="0.35">
      <c r="A70" s="110" t="s">
        <v>359</v>
      </c>
      <c r="B70" s="111" t="s">
        <v>73</v>
      </c>
      <c r="C70" t="s">
        <v>6</v>
      </c>
      <c r="D70" s="2">
        <v>70</v>
      </c>
    </row>
    <row r="71" spans="1:4" x14ac:dyDescent="0.35">
      <c r="A71" t="s">
        <v>290</v>
      </c>
      <c r="B71" s="2" t="s">
        <v>75</v>
      </c>
      <c r="C71" t="s">
        <v>8</v>
      </c>
      <c r="D71" s="2">
        <v>71</v>
      </c>
    </row>
    <row r="72" spans="1:4" x14ac:dyDescent="0.35">
      <c r="A72" s="108" t="s">
        <v>395</v>
      </c>
      <c r="C72" t="s">
        <v>31</v>
      </c>
      <c r="D72" s="2">
        <v>72</v>
      </c>
    </row>
    <row r="73" spans="1:4" x14ac:dyDescent="0.35">
      <c r="A73" s="46" t="s">
        <v>313</v>
      </c>
      <c r="B73" s="91" t="s">
        <v>69</v>
      </c>
      <c r="C73" t="s">
        <v>58</v>
      </c>
      <c r="D73" s="2">
        <v>73</v>
      </c>
    </row>
    <row r="74" spans="1:4" x14ac:dyDescent="0.35">
      <c r="A74" t="s">
        <v>325</v>
      </c>
      <c r="B74" s="2" t="s">
        <v>71</v>
      </c>
      <c r="C74" t="s">
        <v>9</v>
      </c>
      <c r="D74" s="2">
        <v>74</v>
      </c>
    </row>
    <row r="75" spans="1:4" x14ac:dyDescent="0.35">
      <c r="A75" s="110" t="s">
        <v>281</v>
      </c>
      <c r="B75" s="111" t="s">
        <v>74</v>
      </c>
      <c r="C75" t="s">
        <v>6</v>
      </c>
      <c r="D75" s="2">
        <v>75</v>
      </c>
    </row>
    <row r="76" spans="1:4" x14ac:dyDescent="0.35">
      <c r="A76" t="s">
        <v>129</v>
      </c>
      <c r="B76" s="2" t="s">
        <v>74</v>
      </c>
      <c r="C76" t="s">
        <v>11</v>
      </c>
      <c r="D76" s="2">
        <v>76</v>
      </c>
    </row>
    <row r="77" spans="1:4" x14ac:dyDescent="0.35">
      <c r="A77" t="s">
        <v>368</v>
      </c>
      <c r="B77" s="2" t="s">
        <v>69</v>
      </c>
      <c r="C77" t="s">
        <v>8</v>
      </c>
      <c r="D77" s="2">
        <v>77</v>
      </c>
    </row>
    <row r="78" spans="1:4" x14ac:dyDescent="0.35">
      <c r="A78" t="s">
        <v>251</v>
      </c>
      <c r="B78" s="2" t="s">
        <v>75</v>
      </c>
      <c r="C78" t="s">
        <v>9</v>
      </c>
      <c r="D78" s="2">
        <v>78</v>
      </c>
    </row>
    <row r="79" spans="1:4" x14ac:dyDescent="0.35">
      <c r="A79" t="s">
        <v>338</v>
      </c>
      <c r="B79" s="2" t="s">
        <v>74</v>
      </c>
      <c r="C79" t="s">
        <v>3</v>
      </c>
      <c r="D79" s="2">
        <v>79</v>
      </c>
    </row>
    <row r="80" spans="1:4" x14ac:dyDescent="0.35">
      <c r="A80" t="s">
        <v>150</v>
      </c>
      <c r="B80" s="2" t="s">
        <v>72</v>
      </c>
      <c r="C80" t="s">
        <v>57</v>
      </c>
      <c r="D80" s="2">
        <v>80</v>
      </c>
    </row>
    <row r="81" spans="1:7" x14ac:dyDescent="0.35">
      <c r="A81" s="110" t="s">
        <v>358</v>
      </c>
      <c r="B81" s="111" t="s">
        <v>75</v>
      </c>
      <c r="C81" t="s">
        <v>6</v>
      </c>
      <c r="D81" s="2">
        <v>81</v>
      </c>
    </row>
    <row r="82" spans="1:7" x14ac:dyDescent="0.35">
      <c r="A82" t="s">
        <v>292</v>
      </c>
      <c r="B82" s="2" t="s">
        <v>73</v>
      </c>
      <c r="C82" t="s">
        <v>8</v>
      </c>
      <c r="D82" s="2">
        <v>82</v>
      </c>
    </row>
    <row r="83" spans="1:7" x14ac:dyDescent="0.35">
      <c r="A83" t="s">
        <v>115</v>
      </c>
      <c r="B83" s="2" t="s">
        <v>70</v>
      </c>
      <c r="C83" t="s">
        <v>3</v>
      </c>
      <c r="D83" s="2">
        <v>83</v>
      </c>
    </row>
    <row r="84" spans="1:7" x14ac:dyDescent="0.35">
      <c r="A84" t="s">
        <v>153</v>
      </c>
      <c r="B84" s="2" t="s">
        <v>69</v>
      </c>
      <c r="C84" t="s">
        <v>57</v>
      </c>
      <c r="D84" s="2">
        <v>84</v>
      </c>
    </row>
    <row r="85" spans="1:7" x14ac:dyDescent="0.35">
      <c r="A85" t="s">
        <v>248</v>
      </c>
      <c r="B85" s="2" t="s">
        <v>73</v>
      </c>
      <c r="C85" t="s">
        <v>57</v>
      </c>
      <c r="D85" s="2">
        <v>85</v>
      </c>
    </row>
    <row r="86" spans="1:7" x14ac:dyDescent="0.35">
      <c r="A86" t="s">
        <v>175</v>
      </c>
      <c r="B86" s="2" t="s">
        <v>71</v>
      </c>
      <c r="C86" t="s">
        <v>8</v>
      </c>
      <c r="D86" s="2">
        <v>86</v>
      </c>
    </row>
    <row r="87" spans="1:7" x14ac:dyDescent="0.35">
      <c r="A87" s="110" t="s">
        <v>357</v>
      </c>
      <c r="B87" s="111" t="s">
        <v>75</v>
      </c>
      <c r="C87" t="s">
        <v>6</v>
      </c>
      <c r="D87" s="2">
        <v>87</v>
      </c>
    </row>
    <row r="88" spans="1:7" x14ac:dyDescent="0.35">
      <c r="A88" t="s">
        <v>114</v>
      </c>
      <c r="B88" s="2" t="s">
        <v>76</v>
      </c>
      <c r="C88" t="s">
        <v>3</v>
      </c>
      <c r="D88" s="2">
        <v>88</v>
      </c>
    </row>
    <row r="89" spans="1:7" x14ac:dyDescent="0.35">
      <c r="A89" t="s">
        <v>324</v>
      </c>
      <c r="B89" s="2" t="s">
        <v>74</v>
      </c>
      <c r="C89" t="s">
        <v>57</v>
      </c>
      <c r="D89" s="2">
        <v>89</v>
      </c>
    </row>
    <row r="90" spans="1:7" x14ac:dyDescent="0.35">
      <c r="A90" t="s">
        <v>398</v>
      </c>
      <c r="B90" s="2" t="s">
        <v>73</v>
      </c>
      <c r="C90" t="s">
        <v>10</v>
      </c>
      <c r="D90" s="2">
        <v>90</v>
      </c>
      <c r="F90" s="51"/>
      <c r="G90" s="50"/>
    </row>
    <row r="91" spans="1:7" x14ac:dyDescent="0.35">
      <c r="A91" t="s">
        <v>392</v>
      </c>
      <c r="B91" s="2" t="s">
        <v>71</v>
      </c>
      <c r="C91" t="s">
        <v>11</v>
      </c>
      <c r="D91" s="2">
        <v>91</v>
      </c>
      <c r="F91" s="51"/>
      <c r="G91" s="50"/>
    </row>
    <row r="92" spans="1:7" x14ac:dyDescent="0.35">
      <c r="A92" t="s">
        <v>171</v>
      </c>
      <c r="B92" s="2" t="s">
        <v>75</v>
      </c>
      <c r="C92" t="s">
        <v>8</v>
      </c>
      <c r="D92" s="2">
        <v>92</v>
      </c>
      <c r="F92" s="51"/>
      <c r="G92" s="50"/>
    </row>
    <row r="93" spans="1:7" x14ac:dyDescent="0.35">
      <c r="A93" t="s">
        <v>145</v>
      </c>
      <c r="B93" s="2" t="s">
        <v>70</v>
      </c>
      <c r="C93" t="s">
        <v>4</v>
      </c>
      <c r="D93" s="2">
        <v>93</v>
      </c>
      <c r="F93" s="51"/>
      <c r="G93" s="50"/>
    </row>
    <row r="94" spans="1:7" x14ac:dyDescent="0.35">
      <c r="A94" t="s">
        <v>270</v>
      </c>
      <c r="B94" s="2" t="s">
        <v>70</v>
      </c>
      <c r="C94" t="s">
        <v>11</v>
      </c>
      <c r="D94" s="2">
        <v>94</v>
      </c>
      <c r="F94" s="51"/>
      <c r="G94" s="50"/>
    </row>
    <row r="95" spans="1:7" x14ac:dyDescent="0.35">
      <c r="A95" t="s">
        <v>304</v>
      </c>
      <c r="B95" s="2" t="s">
        <v>75</v>
      </c>
      <c r="C95" t="s">
        <v>5</v>
      </c>
      <c r="D95" s="2">
        <v>95</v>
      </c>
      <c r="F95" s="100"/>
      <c r="G95" s="50"/>
    </row>
    <row r="96" spans="1:7" x14ac:dyDescent="0.35">
      <c r="A96" s="110" t="s">
        <v>101</v>
      </c>
      <c r="B96" s="111" t="s">
        <v>76</v>
      </c>
      <c r="C96" t="s">
        <v>6</v>
      </c>
      <c r="D96" s="2">
        <v>96</v>
      </c>
      <c r="F96" s="51"/>
      <c r="G96" s="50"/>
    </row>
    <row r="97" spans="1:7" x14ac:dyDescent="0.35">
      <c r="A97" t="s">
        <v>172</v>
      </c>
      <c r="B97" s="2" t="s">
        <v>75</v>
      </c>
      <c r="C97" t="s">
        <v>8</v>
      </c>
      <c r="D97" s="2">
        <v>97</v>
      </c>
      <c r="F97" s="51"/>
      <c r="G97" s="50"/>
    </row>
    <row r="98" spans="1:7" x14ac:dyDescent="0.35">
      <c r="A98" t="s">
        <v>151</v>
      </c>
      <c r="B98" s="2" t="s">
        <v>76</v>
      </c>
      <c r="C98" t="s">
        <v>57</v>
      </c>
      <c r="D98" s="2">
        <v>98</v>
      </c>
      <c r="F98" s="51"/>
      <c r="G98" s="50"/>
    </row>
    <row r="99" spans="1:7" x14ac:dyDescent="0.35">
      <c r="A99" t="s">
        <v>170</v>
      </c>
      <c r="C99" t="s">
        <v>10</v>
      </c>
      <c r="D99" s="2">
        <v>99</v>
      </c>
      <c r="F99" s="51"/>
      <c r="G99" s="50"/>
    </row>
    <row r="100" spans="1:7" x14ac:dyDescent="0.35">
      <c r="A100" t="s">
        <v>173</v>
      </c>
      <c r="B100" s="2" t="s">
        <v>76</v>
      </c>
      <c r="C100" t="s">
        <v>8</v>
      </c>
      <c r="D100" s="2">
        <v>100</v>
      </c>
      <c r="F100" s="100"/>
      <c r="G100" s="50"/>
    </row>
    <row r="101" spans="1:7" x14ac:dyDescent="0.35">
      <c r="F101" s="51"/>
      <c r="G101" s="50"/>
    </row>
    <row r="102" spans="1:7" x14ac:dyDescent="0.35">
      <c r="A102" s="108"/>
      <c r="B102" s="109"/>
      <c r="F102" s="100"/>
      <c r="G102" s="50"/>
    </row>
    <row r="103" spans="1:7" x14ac:dyDescent="0.35">
      <c r="F103" s="51"/>
      <c r="G103" s="50"/>
    </row>
    <row r="104" spans="1:7" x14ac:dyDescent="0.35">
      <c r="A104" s="110"/>
      <c r="B104" s="111"/>
      <c r="F104" s="100"/>
      <c r="G104" s="50"/>
    </row>
    <row r="105" spans="1:7" x14ac:dyDescent="0.35">
      <c r="A105" s="108"/>
      <c r="B105" s="109"/>
      <c r="F105" s="100"/>
      <c r="G105" s="50"/>
    </row>
    <row r="106" spans="1:7" x14ac:dyDescent="0.35">
      <c r="A106" s="108"/>
      <c r="B106" s="109"/>
      <c r="F106" s="51"/>
      <c r="G106" s="50"/>
    </row>
    <row r="107" spans="1:7" x14ac:dyDescent="0.35">
      <c r="F107" s="51"/>
      <c r="G107" s="50"/>
    </row>
    <row r="108" spans="1:7" x14ac:dyDescent="0.35">
      <c r="F108" s="51"/>
      <c r="G108" s="50"/>
    </row>
    <row r="109" spans="1:7" x14ac:dyDescent="0.35">
      <c r="A109" s="110"/>
      <c r="B109" s="111"/>
      <c r="F109" s="51"/>
      <c r="G109" s="50"/>
    </row>
    <row r="110" spans="1:7" x14ac:dyDescent="0.35">
      <c r="F110" s="51"/>
      <c r="G110" s="50"/>
    </row>
    <row r="111" spans="1:7" x14ac:dyDescent="0.35">
      <c r="F111" s="51"/>
      <c r="G111" s="50"/>
    </row>
    <row r="112" spans="1:7" x14ac:dyDescent="0.35">
      <c r="F112" s="51"/>
      <c r="G112" s="50"/>
    </row>
    <row r="113" spans="1:7" x14ac:dyDescent="0.35">
      <c r="F113" s="100"/>
      <c r="G113" s="50"/>
    </row>
    <row r="114" spans="1:7" x14ac:dyDescent="0.35">
      <c r="F114" s="51"/>
      <c r="G114" s="50"/>
    </row>
    <row r="115" spans="1:7" x14ac:dyDescent="0.35">
      <c r="A115" s="108"/>
      <c r="B115" s="109"/>
      <c r="F115" s="100"/>
      <c r="G115" s="50"/>
    </row>
    <row r="116" spans="1:7" x14ac:dyDescent="0.35">
      <c r="F116" s="51"/>
      <c r="G116" s="50"/>
    </row>
    <row r="117" spans="1:7" x14ac:dyDescent="0.35">
      <c r="F117" s="51"/>
      <c r="G117" s="50"/>
    </row>
    <row r="118" spans="1:7" x14ac:dyDescent="0.35">
      <c r="F118" s="51"/>
      <c r="G118" s="50"/>
    </row>
    <row r="119" spans="1:7" x14ac:dyDescent="0.35">
      <c r="F119" s="51"/>
      <c r="G119" s="50"/>
    </row>
    <row r="120" spans="1:7" x14ac:dyDescent="0.35">
      <c r="A120" s="94"/>
      <c r="B120" s="95"/>
      <c r="F120" s="51"/>
      <c r="G120" s="50"/>
    </row>
    <row r="121" spans="1:7" x14ac:dyDescent="0.35">
      <c r="A121" s="94"/>
      <c r="B121" s="95"/>
      <c r="F121" s="51"/>
      <c r="G121" s="50"/>
    </row>
    <row r="122" spans="1:7" x14ac:dyDescent="0.35">
      <c r="F122" s="51"/>
      <c r="G122" s="50"/>
    </row>
    <row r="123" spans="1:7" x14ac:dyDescent="0.35">
      <c r="A123" s="110"/>
      <c r="B123" s="111"/>
      <c r="F123" s="51"/>
      <c r="G123" s="50"/>
    </row>
    <row r="124" spans="1:7" x14ac:dyDescent="0.35">
      <c r="A124" s="108"/>
      <c r="B124" s="109"/>
      <c r="F124" s="51"/>
      <c r="G124" s="50"/>
    </row>
    <row r="125" spans="1:7" x14ac:dyDescent="0.35">
      <c r="F125" s="51"/>
      <c r="G125" s="50"/>
    </row>
    <row r="126" spans="1:7" x14ac:dyDescent="0.35">
      <c r="F126" s="51"/>
      <c r="G126" s="50"/>
    </row>
    <row r="127" spans="1:7" x14ac:dyDescent="0.35">
      <c r="F127" s="51"/>
      <c r="G127" s="50"/>
    </row>
    <row r="128" spans="1:7" x14ac:dyDescent="0.35">
      <c r="F128" s="51"/>
      <c r="G128" s="50"/>
    </row>
    <row r="129" spans="1:7" x14ac:dyDescent="0.35">
      <c r="F129" s="100"/>
      <c r="G129" s="50"/>
    </row>
    <row r="130" spans="1:7" x14ac:dyDescent="0.35">
      <c r="F130" s="51"/>
      <c r="G130" s="50"/>
    </row>
    <row r="131" spans="1:7" x14ac:dyDescent="0.35">
      <c r="F131" s="51"/>
      <c r="G131" s="50"/>
    </row>
    <row r="132" spans="1:7" x14ac:dyDescent="0.35">
      <c r="F132" s="51"/>
      <c r="G132" s="50"/>
    </row>
    <row r="133" spans="1:7" x14ac:dyDescent="0.35">
      <c r="F133" s="100"/>
      <c r="G133" s="50"/>
    </row>
    <row r="134" spans="1:7" x14ac:dyDescent="0.35">
      <c r="F134" s="100"/>
      <c r="G134" s="50"/>
    </row>
    <row r="135" spans="1:7" x14ac:dyDescent="0.35">
      <c r="F135" s="51"/>
      <c r="G135" s="50"/>
    </row>
    <row r="136" spans="1:7" x14ac:dyDescent="0.35">
      <c r="A136" s="110"/>
      <c r="B136" s="111"/>
      <c r="F136" s="51"/>
      <c r="G136" s="50"/>
    </row>
    <row r="137" spans="1:7" x14ac:dyDescent="0.35">
      <c r="F137" s="100"/>
      <c r="G137" s="50"/>
    </row>
    <row r="138" spans="1:7" x14ac:dyDescent="0.35">
      <c r="F138" s="100"/>
      <c r="G138" s="50"/>
    </row>
    <row r="139" spans="1:7" x14ac:dyDescent="0.35">
      <c r="A139" s="108"/>
      <c r="B139" s="109"/>
      <c r="F139" s="51"/>
      <c r="G139" s="50"/>
    </row>
    <row r="140" spans="1:7" x14ac:dyDescent="0.35">
      <c r="A140" s="110"/>
      <c r="B140" s="111"/>
      <c r="F140" s="51"/>
      <c r="G140" s="50"/>
    </row>
    <row r="141" spans="1:7" x14ac:dyDescent="0.35">
      <c r="F141" s="51"/>
      <c r="G141" s="50"/>
    </row>
    <row r="142" spans="1:7" x14ac:dyDescent="0.35">
      <c r="F142" s="100"/>
      <c r="G142" s="50"/>
    </row>
    <row r="143" spans="1:7" x14ac:dyDescent="0.35">
      <c r="F143" s="51"/>
      <c r="G143" s="50"/>
    </row>
    <row r="144" spans="1:7" x14ac:dyDescent="0.35">
      <c r="F144" s="51"/>
      <c r="G144" s="50"/>
    </row>
    <row r="145" spans="1:7" x14ac:dyDescent="0.35">
      <c r="F145" s="51"/>
      <c r="G145" s="50"/>
    </row>
    <row r="146" spans="1:7" x14ac:dyDescent="0.35">
      <c r="A146" s="94"/>
      <c r="B146" s="95"/>
      <c r="F146" s="51"/>
      <c r="G146" s="50"/>
    </row>
    <row r="147" spans="1:7" x14ac:dyDescent="0.35">
      <c r="F147" s="51"/>
      <c r="G147" s="50"/>
    </row>
    <row r="148" spans="1:7" x14ac:dyDescent="0.35">
      <c r="F148" s="51"/>
      <c r="G148" s="50"/>
    </row>
    <row r="149" spans="1:7" x14ac:dyDescent="0.35">
      <c r="F149" s="51"/>
      <c r="G149" s="50"/>
    </row>
    <row r="150" spans="1:7" x14ac:dyDescent="0.35">
      <c r="A150" s="108"/>
      <c r="B150" s="109"/>
      <c r="F150" s="51"/>
      <c r="G150" s="50"/>
    </row>
    <row r="151" spans="1:7" x14ac:dyDescent="0.35">
      <c r="F151" s="51"/>
      <c r="G151" s="50"/>
    </row>
    <row r="152" spans="1:7" x14ac:dyDescent="0.35">
      <c r="F152" s="51"/>
      <c r="G152" s="50"/>
    </row>
    <row r="153" spans="1:7" x14ac:dyDescent="0.35">
      <c r="F153" s="51"/>
      <c r="G153" s="50"/>
    </row>
    <row r="154" spans="1:7" x14ac:dyDescent="0.35">
      <c r="F154" s="51"/>
      <c r="G154" s="50"/>
    </row>
    <row r="155" spans="1:7" x14ac:dyDescent="0.35">
      <c r="F155" s="51"/>
      <c r="G155" s="50"/>
    </row>
    <row r="156" spans="1:7" x14ac:dyDescent="0.35">
      <c r="F156" s="48"/>
      <c r="G156" s="50"/>
    </row>
    <row r="157" spans="1:7" x14ac:dyDescent="0.35">
      <c r="F157" s="48"/>
      <c r="G157" s="50"/>
    </row>
    <row r="158" spans="1:7" x14ac:dyDescent="0.35">
      <c r="F158" s="51"/>
      <c r="G158" s="50"/>
    </row>
    <row r="159" spans="1:7" x14ac:dyDescent="0.35">
      <c r="A159" s="110"/>
      <c r="B159" s="111"/>
      <c r="F159" s="51"/>
      <c r="G159" s="50"/>
    </row>
    <row r="160" spans="1:7" x14ac:dyDescent="0.35">
      <c r="F160" s="51"/>
      <c r="G160" s="50"/>
    </row>
    <row r="161" spans="1:7" x14ac:dyDescent="0.35">
      <c r="F161" s="51"/>
      <c r="G161" s="50"/>
    </row>
    <row r="162" spans="1:7" x14ac:dyDescent="0.35">
      <c r="F162" s="51"/>
      <c r="G162" s="50"/>
    </row>
    <row r="163" spans="1:7" x14ac:dyDescent="0.35">
      <c r="F163" s="51"/>
      <c r="G163" s="50"/>
    </row>
    <row r="164" spans="1:7" x14ac:dyDescent="0.35">
      <c r="F164" s="51"/>
      <c r="G164" s="50"/>
    </row>
    <row r="165" spans="1:7" x14ac:dyDescent="0.35">
      <c r="F165" s="51"/>
      <c r="G165" s="50"/>
    </row>
    <row r="166" spans="1:7" x14ac:dyDescent="0.35">
      <c r="F166" s="48"/>
      <c r="G166" s="50"/>
    </row>
    <row r="167" spans="1:7" x14ac:dyDescent="0.35">
      <c r="F167" s="48"/>
      <c r="G167" s="50"/>
    </row>
    <row r="168" spans="1:7" x14ac:dyDescent="0.35">
      <c r="F168" s="51"/>
      <c r="G168" s="50"/>
    </row>
    <row r="169" spans="1:7" x14ac:dyDescent="0.35">
      <c r="F169" s="51"/>
      <c r="G169" s="50"/>
    </row>
    <row r="170" spans="1:7" x14ac:dyDescent="0.35">
      <c r="F170" s="51"/>
      <c r="G170" s="50"/>
    </row>
    <row r="171" spans="1:7" x14ac:dyDescent="0.35">
      <c r="F171" s="51"/>
      <c r="G171" s="50"/>
    </row>
    <row r="172" spans="1:7" x14ac:dyDescent="0.35">
      <c r="F172" s="51"/>
      <c r="G172" s="50"/>
    </row>
    <row r="173" spans="1:7" x14ac:dyDescent="0.35">
      <c r="F173" s="51"/>
      <c r="G173" s="50"/>
    </row>
    <row r="174" spans="1:7" x14ac:dyDescent="0.35">
      <c r="F174" s="51"/>
      <c r="G174" s="50"/>
    </row>
    <row r="175" spans="1:7" x14ac:dyDescent="0.35">
      <c r="A175" s="110"/>
      <c r="B175" s="111"/>
      <c r="F175" s="51"/>
      <c r="G175" s="50"/>
    </row>
    <row r="176" spans="1:7" x14ac:dyDescent="0.35">
      <c r="F176" s="51"/>
      <c r="G176" s="50"/>
    </row>
    <row r="177" spans="1:7" x14ac:dyDescent="0.35">
      <c r="F177" s="51"/>
      <c r="G177" s="50"/>
    </row>
    <row r="178" spans="1:7" x14ac:dyDescent="0.35">
      <c r="F178" s="51"/>
      <c r="G178" s="50"/>
    </row>
    <row r="179" spans="1:7" x14ac:dyDescent="0.35">
      <c r="F179" s="48"/>
      <c r="G179" s="50"/>
    </row>
    <row r="180" spans="1:7" x14ac:dyDescent="0.35">
      <c r="F180" s="51"/>
      <c r="G180" s="50"/>
    </row>
    <row r="181" spans="1:7" x14ac:dyDescent="0.35">
      <c r="F181" s="48"/>
      <c r="G181" s="50"/>
    </row>
    <row r="182" spans="1:7" x14ac:dyDescent="0.35">
      <c r="A182" s="108"/>
      <c r="B182" s="109"/>
      <c r="F182" s="51"/>
      <c r="G182" s="50"/>
    </row>
    <row r="183" spans="1:7" x14ac:dyDescent="0.35">
      <c r="F183" s="51"/>
      <c r="G183" s="50"/>
    </row>
    <row r="184" spans="1:7" x14ac:dyDescent="0.35">
      <c r="F184" s="51"/>
      <c r="G184" s="50"/>
    </row>
    <row r="185" spans="1:7" x14ac:dyDescent="0.35">
      <c r="F185" s="51"/>
      <c r="G185" s="50"/>
    </row>
    <row r="186" spans="1:7" x14ac:dyDescent="0.35">
      <c r="F186" s="51"/>
      <c r="G186" s="50"/>
    </row>
    <row r="187" spans="1:7" x14ac:dyDescent="0.35">
      <c r="F187" s="51"/>
      <c r="G187" s="50"/>
    </row>
    <row r="188" spans="1:7" x14ac:dyDescent="0.35">
      <c r="A188" s="110"/>
      <c r="B188" s="111"/>
      <c r="F188" s="48"/>
      <c r="G188" s="50"/>
    </row>
    <row r="189" spans="1:7" x14ac:dyDescent="0.35">
      <c r="F189" s="51"/>
      <c r="G189" s="50"/>
    </row>
    <row r="190" spans="1:7" x14ac:dyDescent="0.35">
      <c r="F190" s="51"/>
      <c r="G190" s="50"/>
    </row>
    <row r="191" spans="1:7" x14ac:dyDescent="0.35">
      <c r="F191" s="51"/>
      <c r="G191" s="50"/>
    </row>
    <row r="192" spans="1:7" x14ac:dyDescent="0.35">
      <c r="F192" s="51"/>
      <c r="G192" s="50"/>
    </row>
    <row r="193" spans="1:7" x14ac:dyDescent="0.35">
      <c r="A193" s="110"/>
      <c r="B193" s="111"/>
      <c r="F193" s="51"/>
      <c r="G193" s="50"/>
    </row>
    <row r="194" spans="1:7" x14ac:dyDescent="0.35">
      <c r="F194" s="51"/>
      <c r="G194" s="50"/>
    </row>
    <row r="195" spans="1:7" x14ac:dyDescent="0.35">
      <c r="F195" s="51"/>
      <c r="G195" s="50"/>
    </row>
    <row r="196" spans="1:7" x14ac:dyDescent="0.35">
      <c r="F196" s="51"/>
      <c r="G196" s="50"/>
    </row>
    <row r="197" spans="1:7" x14ac:dyDescent="0.35">
      <c r="F197" s="51"/>
      <c r="G197" s="50"/>
    </row>
    <row r="198" spans="1:7" x14ac:dyDescent="0.35">
      <c r="A198" s="110"/>
      <c r="B198" s="111"/>
      <c r="F198" s="51"/>
      <c r="G198" s="50"/>
    </row>
    <row r="199" spans="1:7" x14ac:dyDescent="0.35">
      <c r="F199" s="51"/>
      <c r="G199" s="50"/>
    </row>
    <row r="200" spans="1:7" x14ac:dyDescent="0.35">
      <c r="F200" s="51"/>
      <c r="G200" s="50"/>
    </row>
    <row r="201" spans="1:7" x14ac:dyDescent="0.35">
      <c r="F201" s="51"/>
      <c r="G201" s="50"/>
    </row>
    <row r="202" spans="1:7" x14ac:dyDescent="0.35">
      <c r="A202" s="94"/>
      <c r="B202" s="95"/>
      <c r="F202" s="51"/>
      <c r="G202" s="50"/>
    </row>
    <row r="203" spans="1:7" x14ac:dyDescent="0.35">
      <c r="F203" s="51"/>
      <c r="G203" s="50"/>
    </row>
    <row r="204" spans="1:7" x14ac:dyDescent="0.35">
      <c r="F204" s="51"/>
      <c r="G204" s="50"/>
    </row>
    <row r="205" spans="1:7" x14ac:dyDescent="0.35">
      <c r="F205" s="51"/>
      <c r="G205" s="50"/>
    </row>
    <row r="206" spans="1:7" x14ac:dyDescent="0.35">
      <c r="F206" s="51"/>
      <c r="G206" s="50"/>
    </row>
    <row r="207" spans="1:7" x14ac:dyDescent="0.35">
      <c r="F207" s="51"/>
      <c r="G207" s="50"/>
    </row>
    <row r="208" spans="1:7" x14ac:dyDescent="0.35">
      <c r="F208" s="51"/>
      <c r="G208" s="50"/>
    </row>
    <row r="209" spans="1:7" x14ac:dyDescent="0.35">
      <c r="F209" s="51"/>
      <c r="G209" s="50"/>
    </row>
    <row r="210" spans="1:7" x14ac:dyDescent="0.35">
      <c r="F210" s="51"/>
      <c r="G210" s="50"/>
    </row>
    <row r="211" spans="1:7" x14ac:dyDescent="0.35">
      <c r="F211" s="51"/>
      <c r="G211" s="50"/>
    </row>
    <row r="212" spans="1:7" x14ac:dyDescent="0.35">
      <c r="F212" s="51"/>
      <c r="G212" s="50"/>
    </row>
    <row r="213" spans="1:7" x14ac:dyDescent="0.35">
      <c r="A213" s="108"/>
      <c r="B213" s="109"/>
      <c r="F213" s="51"/>
      <c r="G213" s="50"/>
    </row>
    <row r="214" spans="1:7" x14ac:dyDescent="0.35">
      <c r="A214" s="110"/>
      <c r="B214" s="111"/>
      <c r="F214" s="51"/>
      <c r="G214" s="50"/>
    </row>
    <row r="215" spans="1:7" x14ac:dyDescent="0.35">
      <c r="F215" s="51"/>
      <c r="G215" s="50"/>
    </row>
    <row r="216" spans="1:7" x14ac:dyDescent="0.35">
      <c r="A216" s="110"/>
      <c r="B216" s="111"/>
      <c r="F216" s="51"/>
      <c r="G216" s="50"/>
    </row>
    <row r="217" spans="1:7" x14ac:dyDescent="0.35">
      <c r="F217" s="51"/>
      <c r="G217" s="50"/>
    </row>
    <row r="218" spans="1:7" x14ac:dyDescent="0.35">
      <c r="A218" s="108"/>
      <c r="B218" s="109"/>
      <c r="F218" s="51"/>
      <c r="G218" s="50"/>
    </row>
    <row r="219" spans="1:7" x14ac:dyDescent="0.35">
      <c r="F219" s="51"/>
      <c r="G219" s="50"/>
    </row>
    <row r="220" spans="1:7" x14ac:dyDescent="0.35">
      <c r="F220" s="51"/>
      <c r="G220" s="50"/>
    </row>
    <row r="221" spans="1:7" x14ac:dyDescent="0.35">
      <c r="F221" s="51"/>
      <c r="G221" s="50"/>
    </row>
    <row r="222" spans="1:7" x14ac:dyDescent="0.35">
      <c r="F222" s="51"/>
      <c r="G222" s="50"/>
    </row>
    <row r="223" spans="1:7" x14ac:dyDescent="0.35">
      <c r="A223" s="110"/>
      <c r="B223" s="111"/>
      <c r="F223" s="51"/>
      <c r="G223" s="50"/>
    </row>
    <row r="224" spans="1:7" x14ac:dyDescent="0.35">
      <c r="A224" s="110"/>
      <c r="B224" s="111"/>
      <c r="F224" s="51"/>
      <c r="G224" s="50"/>
    </row>
    <row r="225" spans="1:7" x14ac:dyDescent="0.35">
      <c r="F225" s="51"/>
      <c r="G225" s="50"/>
    </row>
    <row r="226" spans="1:7" x14ac:dyDescent="0.35">
      <c r="F226" s="51"/>
      <c r="G226" s="50"/>
    </row>
    <row r="227" spans="1:7" x14ac:dyDescent="0.35">
      <c r="F227" s="51"/>
      <c r="G227" s="50"/>
    </row>
    <row r="228" spans="1:7" x14ac:dyDescent="0.35">
      <c r="F228" s="51"/>
      <c r="G228" s="50"/>
    </row>
    <row r="229" spans="1:7" x14ac:dyDescent="0.35">
      <c r="A229" s="108"/>
      <c r="B229" s="109"/>
      <c r="F229" s="51"/>
      <c r="G229" s="50"/>
    </row>
    <row r="230" spans="1:7" x14ac:dyDescent="0.35">
      <c r="A230" s="110"/>
      <c r="B230" s="111"/>
      <c r="F230" s="51"/>
      <c r="G230" s="50"/>
    </row>
    <row r="231" spans="1:7" x14ac:dyDescent="0.35">
      <c r="F231" s="51"/>
      <c r="G231" s="50"/>
    </row>
    <row r="232" spans="1:7" x14ac:dyDescent="0.35">
      <c r="A232" s="108"/>
      <c r="B232" s="109"/>
      <c r="F232" s="51"/>
      <c r="G232" s="50"/>
    </row>
    <row r="233" spans="1:7" x14ac:dyDescent="0.35">
      <c r="F233" s="51"/>
      <c r="G233" s="50"/>
    </row>
    <row r="234" spans="1:7" x14ac:dyDescent="0.35">
      <c r="F234" s="51"/>
      <c r="G234" s="50"/>
    </row>
    <row r="235" spans="1:7" x14ac:dyDescent="0.35">
      <c r="A235" s="108"/>
      <c r="B235" s="109"/>
      <c r="F235" s="51"/>
      <c r="G235" s="50"/>
    </row>
    <row r="236" spans="1:7" x14ac:dyDescent="0.35">
      <c r="F236" s="51"/>
      <c r="G236" s="50"/>
    </row>
    <row r="237" spans="1:7" x14ac:dyDescent="0.35">
      <c r="F237" s="51"/>
      <c r="G237" s="50"/>
    </row>
    <row r="238" spans="1:7" x14ac:dyDescent="0.35">
      <c r="F238" s="51"/>
      <c r="G238" s="50"/>
    </row>
    <row r="239" spans="1:7" x14ac:dyDescent="0.35">
      <c r="F239" s="51"/>
      <c r="G239" s="50"/>
    </row>
    <row r="240" spans="1:7" x14ac:dyDescent="0.35">
      <c r="F240" s="51"/>
      <c r="G240" s="50"/>
    </row>
    <row r="241" spans="1:7" x14ac:dyDescent="0.35">
      <c r="F241" s="51"/>
      <c r="G241" s="50"/>
    </row>
    <row r="242" spans="1:7" x14ac:dyDescent="0.35">
      <c r="F242" s="51"/>
      <c r="G242" s="50"/>
    </row>
    <row r="243" spans="1:7" x14ac:dyDescent="0.35">
      <c r="F243" s="51"/>
      <c r="G243" s="50"/>
    </row>
    <row r="244" spans="1:7" x14ac:dyDescent="0.35">
      <c r="A244" s="110"/>
      <c r="B244" s="111"/>
      <c r="F244" s="51"/>
      <c r="G244" s="50"/>
    </row>
    <row r="245" spans="1:7" x14ac:dyDescent="0.35">
      <c r="F245" s="51"/>
      <c r="G245" s="50"/>
    </row>
    <row r="246" spans="1:7" x14ac:dyDescent="0.35">
      <c r="F246" s="51"/>
      <c r="G246" s="50"/>
    </row>
    <row r="247" spans="1:7" x14ac:dyDescent="0.35">
      <c r="F247" s="51"/>
      <c r="G247" s="50"/>
    </row>
    <row r="248" spans="1:7" x14ac:dyDescent="0.35">
      <c r="F248" s="51"/>
      <c r="G248" s="50"/>
    </row>
    <row r="249" spans="1:7" x14ac:dyDescent="0.35">
      <c r="F249" s="51"/>
      <c r="G249" s="50"/>
    </row>
    <row r="250" spans="1:7" x14ac:dyDescent="0.35">
      <c r="A250" s="110"/>
      <c r="B250" s="111"/>
      <c r="F250" s="51"/>
      <c r="G250" s="50"/>
    </row>
    <row r="251" spans="1:7" x14ac:dyDescent="0.35">
      <c r="F251" s="51"/>
      <c r="G251" s="50"/>
    </row>
    <row r="252" spans="1:7" x14ac:dyDescent="0.35">
      <c r="F252" s="51"/>
      <c r="G252" s="50"/>
    </row>
    <row r="253" spans="1:7" x14ac:dyDescent="0.35">
      <c r="F253" s="51"/>
      <c r="G253" s="50"/>
    </row>
    <row r="254" spans="1:7" x14ac:dyDescent="0.35">
      <c r="F254" s="51"/>
      <c r="G254" s="50"/>
    </row>
    <row r="255" spans="1:7" x14ac:dyDescent="0.35">
      <c r="F255" s="51"/>
      <c r="G255" s="50"/>
    </row>
    <row r="256" spans="1:7" x14ac:dyDescent="0.35">
      <c r="F256" s="51"/>
      <c r="G256" s="50"/>
    </row>
    <row r="257" spans="1:7" x14ac:dyDescent="0.35">
      <c r="F257" s="51"/>
      <c r="G257" s="50"/>
    </row>
    <row r="258" spans="1:7" x14ac:dyDescent="0.35">
      <c r="F258" s="51"/>
      <c r="G258" s="50"/>
    </row>
    <row r="259" spans="1:7" x14ac:dyDescent="0.35">
      <c r="F259" s="51"/>
      <c r="G259" s="50"/>
    </row>
    <row r="260" spans="1:7" x14ac:dyDescent="0.35">
      <c r="F260" s="51"/>
      <c r="G260" s="50"/>
    </row>
    <row r="261" spans="1:7" x14ac:dyDescent="0.35">
      <c r="F261" s="51"/>
      <c r="G261" s="50"/>
    </row>
    <row r="262" spans="1:7" x14ac:dyDescent="0.35">
      <c r="A262" s="110"/>
      <c r="B262" s="111"/>
      <c r="F262" s="51"/>
      <c r="G262" s="50"/>
    </row>
    <row r="263" spans="1:7" x14ac:dyDescent="0.35">
      <c r="A263" s="110"/>
      <c r="B263" s="111"/>
      <c r="F263" s="51"/>
      <c r="G263" s="50"/>
    </row>
    <row r="264" spans="1:7" x14ac:dyDescent="0.35">
      <c r="A264" s="108"/>
      <c r="B264" s="109"/>
      <c r="F264" s="51"/>
      <c r="G264" s="50"/>
    </row>
    <row r="265" spans="1:7" x14ac:dyDescent="0.35">
      <c r="F265" s="51"/>
      <c r="G265" s="50"/>
    </row>
    <row r="266" spans="1:7" x14ac:dyDescent="0.35">
      <c r="F266" s="51"/>
      <c r="G266" s="50"/>
    </row>
    <row r="267" spans="1:7" x14ac:dyDescent="0.35">
      <c r="A267" s="108"/>
      <c r="B267" s="109"/>
      <c r="F267" s="51"/>
      <c r="G267" s="50"/>
    </row>
    <row r="268" spans="1:7" x14ac:dyDescent="0.35">
      <c r="A268" s="108"/>
      <c r="B268" s="109"/>
      <c r="F268" s="51"/>
      <c r="G268" s="50"/>
    </row>
    <row r="269" spans="1:7" x14ac:dyDescent="0.35">
      <c r="F269" s="51"/>
      <c r="G269" s="50"/>
    </row>
    <row r="270" spans="1:7" x14ac:dyDescent="0.35">
      <c r="F270" s="51"/>
      <c r="G270" s="50"/>
    </row>
    <row r="271" spans="1:7" x14ac:dyDescent="0.35">
      <c r="A271" s="94"/>
      <c r="B271" s="95"/>
      <c r="F271" s="51"/>
      <c r="G271" s="50"/>
    </row>
    <row r="272" spans="1:7" x14ac:dyDescent="0.35">
      <c r="F272" s="51"/>
      <c r="G272" s="50"/>
    </row>
    <row r="273" spans="1:7" x14ac:dyDescent="0.35">
      <c r="A273" s="110"/>
      <c r="B273" s="111"/>
      <c r="F273" s="100"/>
      <c r="G273" s="50"/>
    </row>
    <row r="274" spans="1:7" x14ac:dyDescent="0.35">
      <c r="F274" s="51"/>
      <c r="G274" s="50"/>
    </row>
    <row r="275" spans="1:7" x14ac:dyDescent="0.35">
      <c r="F275" s="51"/>
      <c r="G275" s="50"/>
    </row>
    <row r="276" spans="1:7" x14ac:dyDescent="0.35">
      <c r="F276" s="51"/>
      <c r="G276" s="50"/>
    </row>
    <row r="277" spans="1:7" x14ac:dyDescent="0.35">
      <c r="F277" s="51"/>
      <c r="G277" s="50"/>
    </row>
    <row r="278" spans="1:7" x14ac:dyDescent="0.35">
      <c r="A278" s="110"/>
      <c r="B278" s="111"/>
      <c r="F278" s="51"/>
      <c r="G278" s="50"/>
    </row>
    <row r="279" spans="1:7" x14ac:dyDescent="0.35">
      <c r="F279" s="51"/>
      <c r="G279" s="50"/>
    </row>
    <row r="280" spans="1:7" x14ac:dyDescent="0.35">
      <c r="F280" s="51"/>
      <c r="G280" s="50"/>
    </row>
    <row r="281" spans="1:7" x14ac:dyDescent="0.35">
      <c r="F281" s="51"/>
      <c r="G281" s="50"/>
    </row>
    <row r="282" spans="1:7" x14ac:dyDescent="0.35">
      <c r="A282" s="110"/>
      <c r="B282" s="111"/>
      <c r="F282" s="51"/>
      <c r="G282" s="50"/>
    </row>
    <row r="283" spans="1:7" x14ac:dyDescent="0.35">
      <c r="F283" s="51"/>
      <c r="G283" s="50"/>
    </row>
    <row r="284" spans="1:7" x14ac:dyDescent="0.35">
      <c r="A284" s="46"/>
      <c r="B284" s="91"/>
      <c r="F284" s="51"/>
      <c r="G284" s="50"/>
    </row>
    <row r="285" spans="1:7" x14ac:dyDescent="0.35">
      <c r="F285" s="51"/>
      <c r="G285" s="50"/>
    </row>
    <row r="286" spans="1:7" x14ac:dyDescent="0.35">
      <c r="A286" s="108"/>
      <c r="B286" s="109"/>
      <c r="F286" s="51"/>
      <c r="G286" s="50"/>
    </row>
    <row r="287" spans="1:7" x14ac:dyDescent="0.35">
      <c r="A287" s="108"/>
      <c r="B287" s="109"/>
      <c r="F287" s="51"/>
      <c r="G287" s="50"/>
    </row>
    <row r="288" spans="1:7" x14ac:dyDescent="0.35">
      <c r="F288" s="51"/>
      <c r="G288" s="50"/>
    </row>
    <row r="289" spans="1:7" x14ac:dyDescent="0.35">
      <c r="F289" s="51"/>
      <c r="G289" s="50"/>
    </row>
    <row r="290" spans="1:7" x14ac:dyDescent="0.35">
      <c r="A290" s="108"/>
      <c r="B290" s="109"/>
      <c r="F290" s="51"/>
      <c r="G290" s="50"/>
    </row>
    <row r="291" spans="1:7" x14ac:dyDescent="0.35">
      <c r="F291" s="51"/>
      <c r="G291" s="50"/>
    </row>
    <row r="292" spans="1:7" x14ac:dyDescent="0.35">
      <c r="F292" s="51"/>
      <c r="G292" s="50"/>
    </row>
    <row r="293" spans="1:7" x14ac:dyDescent="0.35">
      <c r="F293" s="51"/>
      <c r="G293" s="50"/>
    </row>
    <row r="294" spans="1:7" x14ac:dyDescent="0.35">
      <c r="F294" s="51"/>
      <c r="G294" s="50"/>
    </row>
    <row r="295" spans="1:7" x14ac:dyDescent="0.35">
      <c r="F295" s="51"/>
      <c r="G295" s="50"/>
    </row>
    <row r="296" spans="1:7" x14ac:dyDescent="0.35">
      <c r="F296" s="51"/>
      <c r="G296" s="50"/>
    </row>
    <row r="297" spans="1:7" x14ac:dyDescent="0.35">
      <c r="A297" s="110"/>
      <c r="B297" s="111"/>
      <c r="F297" s="51"/>
      <c r="G297" s="50"/>
    </row>
    <row r="298" spans="1:7" x14ac:dyDescent="0.35">
      <c r="F298" s="51"/>
      <c r="G298" s="50"/>
    </row>
    <row r="299" spans="1:7" x14ac:dyDescent="0.35">
      <c r="F299" s="51"/>
      <c r="G299" s="50"/>
    </row>
    <row r="300" spans="1:7" x14ac:dyDescent="0.35">
      <c r="F300" s="51"/>
      <c r="G300" s="50"/>
    </row>
    <row r="301" spans="1:7" x14ac:dyDescent="0.35">
      <c r="F301" s="51"/>
      <c r="G301" s="50"/>
    </row>
    <row r="302" spans="1:7" x14ac:dyDescent="0.35">
      <c r="F302" s="51"/>
      <c r="G302" s="50"/>
    </row>
    <row r="303" spans="1:7" x14ac:dyDescent="0.35">
      <c r="F303" s="100"/>
      <c r="G303" s="50"/>
    </row>
    <row r="304" spans="1:7" x14ac:dyDescent="0.35">
      <c r="F304" s="51"/>
      <c r="G304" s="50"/>
    </row>
    <row r="305" spans="1:7" x14ac:dyDescent="0.35">
      <c r="F305" s="51"/>
      <c r="G305" s="50"/>
    </row>
    <row r="306" spans="1:7" x14ac:dyDescent="0.35">
      <c r="F306" s="51"/>
      <c r="G306" s="50"/>
    </row>
    <row r="307" spans="1:7" x14ac:dyDescent="0.35">
      <c r="F307" s="51"/>
      <c r="G307" s="50"/>
    </row>
    <row r="308" spans="1:7" x14ac:dyDescent="0.35">
      <c r="A308" s="110"/>
      <c r="B308" s="111"/>
      <c r="F308" s="51"/>
      <c r="G308" s="50"/>
    </row>
    <row r="309" spans="1:7" x14ac:dyDescent="0.35">
      <c r="F309" s="51"/>
      <c r="G309" s="50"/>
    </row>
    <row r="310" spans="1:7" x14ac:dyDescent="0.35">
      <c r="F310" s="51"/>
      <c r="G310" s="50"/>
    </row>
    <row r="311" spans="1:7" x14ac:dyDescent="0.35">
      <c r="F311" s="51"/>
      <c r="G311" s="50"/>
    </row>
    <row r="312" spans="1:7" x14ac:dyDescent="0.35">
      <c r="F312" s="51"/>
      <c r="G312" s="50"/>
    </row>
    <row r="313" spans="1:7" x14ac:dyDescent="0.35">
      <c r="F313" s="51"/>
      <c r="G313" s="50"/>
    </row>
    <row r="314" spans="1:7" x14ac:dyDescent="0.35">
      <c r="F314" s="51"/>
      <c r="G314" s="50"/>
    </row>
    <row r="315" spans="1:7" x14ac:dyDescent="0.35">
      <c r="F315" s="51"/>
      <c r="G315" s="50"/>
    </row>
    <row r="316" spans="1:7" x14ac:dyDescent="0.35">
      <c r="A316" s="46"/>
      <c r="F316" s="51"/>
      <c r="G316" s="50"/>
    </row>
    <row r="317" spans="1:7" x14ac:dyDescent="0.35">
      <c r="F317" s="51"/>
      <c r="G317" s="50"/>
    </row>
    <row r="318" spans="1:7" x14ac:dyDescent="0.35">
      <c r="F318" s="51"/>
      <c r="G318" s="50"/>
    </row>
    <row r="319" spans="1:7" x14ac:dyDescent="0.35">
      <c r="F319" s="51"/>
      <c r="G319" s="50"/>
    </row>
    <row r="320" spans="1:7" x14ac:dyDescent="0.35">
      <c r="A320" s="108"/>
      <c r="B320" s="109"/>
      <c r="F320" s="51"/>
      <c r="G320" s="50"/>
    </row>
    <row r="321" spans="1:7" x14ac:dyDescent="0.35">
      <c r="F321" s="51"/>
      <c r="G321" s="50"/>
    </row>
    <row r="322" spans="1:7" x14ac:dyDescent="0.35">
      <c r="F322" s="51"/>
      <c r="G322" s="50"/>
    </row>
    <row r="323" spans="1:7" x14ac:dyDescent="0.35">
      <c r="F323" s="51"/>
      <c r="G323" s="50"/>
    </row>
    <row r="324" spans="1:7" x14ac:dyDescent="0.35">
      <c r="A324" s="108"/>
      <c r="B324" s="109"/>
      <c r="F324" s="51"/>
      <c r="G324" s="50"/>
    </row>
    <row r="325" spans="1:7" x14ac:dyDescent="0.35">
      <c r="F325" s="51"/>
      <c r="G325" s="50"/>
    </row>
    <row r="326" spans="1:7" x14ac:dyDescent="0.35">
      <c r="F326" s="51"/>
      <c r="G326" s="50"/>
    </row>
    <row r="327" spans="1:7" x14ac:dyDescent="0.35">
      <c r="A327" s="108"/>
      <c r="B327" s="109"/>
      <c r="F327" s="51"/>
      <c r="G327" s="50"/>
    </row>
    <row r="328" spans="1:7" x14ac:dyDescent="0.35">
      <c r="A328" s="110"/>
      <c r="B328" s="111"/>
      <c r="F328" s="51"/>
      <c r="G328" s="50"/>
    </row>
    <row r="329" spans="1:7" x14ac:dyDescent="0.35">
      <c r="A329" s="110"/>
      <c r="B329" s="111"/>
      <c r="F329" s="51"/>
      <c r="G329" s="50"/>
    </row>
    <row r="330" spans="1:7" x14ac:dyDescent="0.35">
      <c r="F330" s="51"/>
      <c r="G330" s="50"/>
    </row>
    <row r="331" spans="1:7" x14ac:dyDescent="0.35">
      <c r="F331" s="51"/>
      <c r="G331" s="50"/>
    </row>
    <row r="332" spans="1:7" x14ac:dyDescent="0.35">
      <c r="A332" s="108"/>
      <c r="B332" s="109"/>
      <c r="F332" s="51"/>
      <c r="G332" s="50"/>
    </row>
    <row r="333" spans="1:7" x14ac:dyDescent="0.35">
      <c r="F333" s="51"/>
      <c r="G333" s="50"/>
    </row>
    <row r="334" spans="1:7" x14ac:dyDescent="0.35">
      <c r="F334" s="51"/>
      <c r="G334" s="50"/>
    </row>
    <row r="335" spans="1:7" x14ac:dyDescent="0.35">
      <c r="F335" s="51"/>
      <c r="G335" s="50"/>
    </row>
    <row r="336" spans="1:7" x14ac:dyDescent="0.35">
      <c r="A336" s="110"/>
      <c r="B336" s="111"/>
      <c r="F336" s="51"/>
      <c r="G336" s="50"/>
    </row>
    <row r="337" spans="1:7" x14ac:dyDescent="0.35">
      <c r="F337" s="51"/>
      <c r="G337" s="50"/>
    </row>
    <row r="338" spans="1:7" x14ac:dyDescent="0.35">
      <c r="F338" s="51"/>
      <c r="G338" s="50"/>
    </row>
    <row r="339" spans="1:7" x14ac:dyDescent="0.35">
      <c r="A339" s="110"/>
      <c r="B339" s="111"/>
      <c r="F339" s="51"/>
      <c r="G339" s="50"/>
    </row>
    <row r="340" spans="1:7" x14ac:dyDescent="0.35">
      <c r="F340" s="51"/>
      <c r="G340" s="50"/>
    </row>
    <row r="341" spans="1:7" x14ac:dyDescent="0.35">
      <c r="A341" s="46"/>
      <c r="B341" s="91"/>
      <c r="F341" s="51"/>
      <c r="G341" s="50"/>
    </row>
    <row r="342" spans="1:7" x14ac:dyDescent="0.35">
      <c r="F342" s="51"/>
      <c r="G342" s="50"/>
    </row>
    <row r="343" spans="1:7" x14ac:dyDescent="0.35">
      <c r="F343" s="51"/>
      <c r="G343" s="50"/>
    </row>
    <row r="344" spans="1:7" x14ac:dyDescent="0.35">
      <c r="A344" s="110"/>
      <c r="B344" s="111"/>
      <c r="F344" s="51"/>
      <c r="G344" s="50"/>
    </row>
    <row r="345" spans="1:7" x14ac:dyDescent="0.35">
      <c r="F345" s="51"/>
      <c r="G345" s="50"/>
    </row>
    <row r="346" spans="1:7" x14ac:dyDescent="0.35">
      <c r="F346" s="51"/>
      <c r="G346" s="50"/>
    </row>
    <row r="347" spans="1:7" x14ac:dyDescent="0.35">
      <c r="F347" s="51"/>
      <c r="G347" s="50"/>
    </row>
    <row r="348" spans="1:7" x14ac:dyDescent="0.35">
      <c r="A348" s="110"/>
      <c r="B348" s="111"/>
      <c r="F348" s="51"/>
      <c r="G348" s="50"/>
    </row>
    <row r="349" spans="1:7" x14ac:dyDescent="0.35">
      <c r="F349" s="51"/>
      <c r="G349" s="50"/>
    </row>
    <row r="350" spans="1:7" x14ac:dyDescent="0.35">
      <c r="F350" s="51"/>
      <c r="G350" s="50"/>
    </row>
    <row r="351" spans="1:7" x14ac:dyDescent="0.35">
      <c r="F351" s="51"/>
      <c r="G351" s="50"/>
    </row>
    <row r="352" spans="1:7" x14ac:dyDescent="0.35">
      <c r="A352" s="108"/>
      <c r="B352" s="109"/>
      <c r="F352" s="51"/>
      <c r="G352" s="50"/>
    </row>
    <row r="353" spans="1:7" x14ac:dyDescent="0.35">
      <c r="F353" s="51"/>
      <c r="G353" s="50"/>
    </row>
    <row r="354" spans="1:7" x14ac:dyDescent="0.35">
      <c r="A354" s="94"/>
      <c r="B354" s="95"/>
      <c r="F354" s="51"/>
      <c r="G354" s="50"/>
    </row>
    <row r="355" spans="1:7" x14ac:dyDescent="0.35">
      <c r="F355" s="51"/>
      <c r="G355" s="50"/>
    </row>
    <row r="356" spans="1:7" x14ac:dyDescent="0.35">
      <c r="F356" s="51"/>
      <c r="G356" s="50"/>
    </row>
    <row r="357" spans="1:7" x14ac:dyDescent="0.35">
      <c r="F357" s="51"/>
      <c r="G357" s="50"/>
    </row>
    <row r="358" spans="1:7" x14ac:dyDescent="0.35">
      <c r="A358" s="108"/>
      <c r="B358" s="109"/>
      <c r="F358" s="51"/>
      <c r="G358" s="50"/>
    </row>
    <row r="359" spans="1:7" x14ac:dyDescent="0.35">
      <c r="F359" s="51"/>
      <c r="G359" s="50"/>
    </row>
    <row r="360" spans="1:7" x14ac:dyDescent="0.35">
      <c r="F360" s="51"/>
      <c r="G360" s="50"/>
    </row>
    <row r="361" spans="1:7" x14ac:dyDescent="0.35">
      <c r="F361" s="51"/>
      <c r="G361" s="50"/>
    </row>
    <row r="362" spans="1:7" x14ac:dyDescent="0.35">
      <c r="F362" s="51"/>
      <c r="G362" s="50"/>
    </row>
    <row r="363" spans="1:7" x14ac:dyDescent="0.35">
      <c r="F363" s="51"/>
      <c r="G363" s="50"/>
    </row>
    <row r="364" spans="1:7" x14ac:dyDescent="0.35">
      <c r="F364" s="51"/>
      <c r="G364" s="50"/>
    </row>
    <row r="365" spans="1:7" x14ac:dyDescent="0.35">
      <c r="A365" s="110"/>
      <c r="B365" s="111"/>
      <c r="F365" s="51"/>
      <c r="G365" s="50"/>
    </row>
    <row r="366" spans="1:7" x14ac:dyDescent="0.35">
      <c r="F366" s="51"/>
      <c r="G366" s="50"/>
    </row>
    <row r="367" spans="1:7" x14ac:dyDescent="0.35">
      <c r="F367" s="51"/>
      <c r="G367" s="50"/>
    </row>
    <row r="368" spans="1:7" x14ac:dyDescent="0.35">
      <c r="F368" s="51"/>
      <c r="G368" s="50"/>
    </row>
    <row r="369" spans="1:7" x14ac:dyDescent="0.35">
      <c r="F369" s="51"/>
      <c r="G369" s="50"/>
    </row>
    <row r="370" spans="1:7" x14ac:dyDescent="0.35">
      <c r="F370" s="51"/>
      <c r="G370" s="50"/>
    </row>
    <row r="371" spans="1:7" x14ac:dyDescent="0.35">
      <c r="F371" s="51"/>
      <c r="G371" s="50"/>
    </row>
    <row r="372" spans="1:7" x14ac:dyDescent="0.35">
      <c r="F372" s="51"/>
      <c r="G372" s="50"/>
    </row>
    <row r="373" spans="1:7" x14ac:dyDescent="0.35">
      <c r="F373" s="51"/>
      <c r="G373" s="50"/>
    </row>
    <row r="374" spans="1:7" x14ac:dyDescent="0.35">
      <c r="F374" s="51"/>
      <c r="G374" s="50"/>
    </row>
    <row r="375" spans="1:7" x14ac:dyDescent="0.35">
      <c r="F375" s="51"/>
      <c r="G375" s="50"/>
    </row>
    <row r="376" spans="1:7" x14ac:dyDescent="0.35">
      <c r="A376" s="108"/>
      <c r="B376" s="109"/>
      <c r="F376" s="51"/>
      <c r="G376" s="50"/>
    </row>
    <row r="377" spans="1:7" x14ac:dyDescent="0.35">
      <c r="F377" s="51"/>
      <c r="G377" s="50"/>
    </row>
    <row r="378" spans="1:7" x14ac:dyDescent="0.35">
      <c r="F378" s="51"/>
      <c r="G378" s="50"/>
    </row>
    <row r="379" spans="1:7" x14ac:dyDescent="0.35">
      <c r="A379" s="110"/>
      <c r="B379" s="111"/>
      <c r="F379" s="51"/>
      <c r="G379" s="50"/>
    </row>
    <row r="380" spans="1:7" x14ac:dyDescent="0.35">
      <c r="A380" s="110"/>
      <c r="B380" s="111"/>
      <c r="F380" s="51"/>
      <c r="G380" s="50"/>
    </row>
    <row r="381" spans="1:7" x14ac:dyDescent="0.35">
      <c r="A381" s="110"/>
      <c r="B381" s="111"/>
      <c r="F381" s="51"/>
      <c r="G381" s="50"/>
    </row>
    <row r="382" spans="1:7" x14ac:dyDescent="0.35">
      <c r="F382" s="51"/>
      <c r="G382" s="50"/>
    </row>
    <row r="383" spans="1:7" x14ac:dyDescent="0.35">
      <c r="A383" s="110"/>
      <c r="B383" s="111"/>
      <c r="F383" s="51"/>
      <c r="G383" s="50"/>
    </row>
    <row r="384" spans="1:7" x14ac:dyDescent="0.35">
      <c r="F384" s="51"/>
      <c r="G384" s="50"/>
    </row>
    <row r="385" spans="1:7" x14ac:dyDescent="0.35">
      <c r="F385" s="51"/>
      <c r="G385" s="50"/>
    </row>
    <row r="386" spans="1:7" x14ac:dyDescent="0.35">
      <c r="A386" s="110"/>
      <c r="B386" s="111"/>
      <c r="F386" s="51"/>
      <c r="G386" s="50"/>
    </row>
    <row r="387" spans="1:7" x14ac:dyDescent="0.35">
      <c r="A387" s="110"/>
      <c r="B387" s="111"/>
      <c r="F387" s="51"/>
      <c r="G387" s="50"/>
    </row>
    <row r="388" spans="1:7" x14ac:dyDescent="0.35">
      <c r="F388" s="51"/>
      <c r="G388" s="50"/>
    </row>
    <row r="389" spans="1:7" x14ac:dyDescent="0.35">
      <c r="F389" s="51"/>
      <c r="G389" s="50"/>
    </row>
    <row r="390" spans="1:7" x14ac:dyDescent="0.35">
      <c r="A390" s="108"/>
      <c r="B390" s="109"/>
      <c r="F390" s="51"/>
      <c r="G390" s="50"/>
    </row>
    <row r="391" spans="1:7" x14ac:dyDescent="0.35">
      <c r="F391" s="51"/>
      <c r="G391" s="50"/>
    </row>
    <row r="392" spans="1:7" x14ac:dyDescent="0.35">
      <c r="F392" s="51"/>
      <c r="G392" s="50"/>
    </row>
    <row r="393" spans="1:7" x14ac:dyDescent="0.35">
      <c r="F393" s="51"/>
      <c r="G393" s="50"/>
    </row>
    <row r="394" spans="1:7" x14ac:dyDescent="0.35">
      <c r="A394" s="108"/>
      <c r="B394" s="109"/>
      <c r="F394" s="51"/>
      <c r="G394" s="50"/>
    </row>
    <row r="395" spans="1:7" x14ac:dyDescent="0.35">
      <c r="F395" s="51"/>
      <c r="G395" s="50"/>
    </row>
    <row r="396" spans="1:7" x14ac:dyDescent="0.35">
      <c r="F396" s="51"/>
      <c r="G396" s="50"/>
    </row>
    <row r="397" spans="1:7" x14ac:dyDescent="0.35">
      <c r="F397" s="51"/>
      <c r="G397" s="50"/>
    </row>
    <row r="398" spans="1:7" x14ac:dyDescent="0.35">
      <c r="F398" s="51"/>
      <c r="G398" s="50"/>
    </row>
    <row r="399" spans="1:7" x14ac:dyDescent="0.35">
      <c r="A399" s="108"/>
      <c r="B399" s="109"/>
      <c r="F399" s="51"/>
      <c r="G399" s="50"/>
    </row>
    <row r="400" spans="1:7" x14ac:dyDescent="0.35">
      <c r="F400" s="51"/>
      <c r="G400" s="50"/>
    </row>
    <row r="401" spans="1:7" x14ac:dyDescent="0.35">
      <c r="F401" s="51"/>
      <c r="G401" s="50"/>
    </row>
    <row r="402" spans="1:7" x14ac:dyDescent="0.35">
      <c r="F402" s="51"/>
      <c r="G402" s="50"/>
    </row>
    <row r="403" spans="1:7" x14ac:dyDescent="0.35">
      <c r="F403" s="51"/>
      <c r="G403" s="50"/>
    </row>
    <row r="404" spans="1:7" x14ac:dyDescent="0.35">
      <c r="A404" s="108"/>
      <c r="B404" s="109"/>
      <c r="F404" s="51"/>
      <c r="G404" s="50"/>
    </row>
    <row r="405" spans="1:7" x14ac:dyDescent="0.35">
      <c r="F405" s="51"/>
      <c r="G405" s="50"/>
    </row>
    <row r="406" spans="1:7" x14ac:dyDescent="0.35">
      <c r="F406" s="51"/>
      <c r="G406" s="50"/>
    </row>
    <row r="407" spans="1:7" x14ac:dyDescent="0.35">
      <c r="F407" s="51"/>
      <c r="G407" s="50"/>
    </row>
    <row r="408" spans="1:7" x14ac:dyDescent="0.35">
      <c r="A408" s="108"/>
      <c r="B408" s="109"/>
      <c r="F408" s="51"/>
      <c r="G408" s="50"/>
    </row>
    <row r="409" spans="1:7" x14ac:dyDescent="0.35">
      <c r="F409" s="51"/>
      <c r="G409" s="50"/>
    </row>
    <row r="410" spans="1:7" x14ac:dyDescent="0.35">
      <c r="A410" s="110"/>
      <c r="B410" s="111"/>
      <c r="F410" s="51"/>
      <c r="G410" s="50"/>
    </row>
    <row r="411" spans="1:7" x14ac:dyDescent="0.35">
      <c r="F411" s="51"/>
      <c r="G411" s="50"/>
    </row>
    <row r="412" spans="1:7" x14ac:dyDescent="0.35">
      <c r="F412" s="51"/>
      <c r="G412" s="50"/>
    </row>
    <row r="413" spans="1:7" x14ac:dyDescent="0.35">
      <c r="F413" s="51"/>
      <c r="G413" s="50"/>
    </row>
    <row r="414" spans="1:7" x14ac:dyDescent="0.35">
      <c r="F414" s="51"/>
      <c r="G414" s="50"/>
    </row>
    <row r="415" spans="1:7" x14ac:dyDescent="0.35">
      <c r="A415" s="108"/>
      <c r="B415" s="109"/>
      <c r="F415" s="51"/>
      <c r="G415" s="50"/>
    </row>
    <row r="416" spans="1:7" x14ac:dyDescent="0.35">
      <c r="F416" s="51"/>
      <c r="G416" s="50"/>
    </row>
    <row r="417" spans="1:7" x14ac:dyDescent="0.35">
      <c r="F417" s="51"/>
      <c r="G417" s="50"/>
    </row>
    <row r="418" spans="1:7" x14ac:dyDescent="0.35">
      <c r="F418" s="51"/>
      <c r="G418" s="50"/>
    </row>
    <row r="419" spans="1:7" x14ac:dyDescent="0.35">
      <c r="F419" s="51"/>
      <c r="G419" s="50"/>
    </row>
    <row r="420" spans="1:7" x14ac:dyDescent="0.35">
      <c r="F420" s="51"/>
      <c r="G420" s="50"/>
    </row>
    <row r="421" spans="1:7" x14ac:dyDescent="0.35">
      <c r="A421" s="110"/>
      <c r="B421" s="111"/>
      <c r="F421" s="51"/>
      <c r="G421" s="50"/>
    </row>
    <row r="422" spans="1:7" x14ac:dyDescent="0.35">
      <c r="F422" s="51"/>
      <c r="G422" s="50"/>
    </row>
    <row r="423" spans="1:7" x14ac:dyDescent="0.35">
      <c r="A423" s="108"/>
      <c r="B423" s="109"/>
      <c r="F423" s="51"/>
      <c r="G423" s="50"/>
    </row>
    <row r="424" spans="1:7" x14ac:dyDescent="0.35">
      <c r="A424" s="108"/>
      <c r="B424" s="109"/>
      <c r="F424" s="51"/>
      <c r="G424" s="50"/>
    </row>
    <row r="425" spans="1:7" x14ac:dyDescent="0.35">
      <c r="F425" s="51"/>
      <c r="G425" s="50"/>
    </row>
    <row r="426" spans="1:7" x14ac:dyDescent="0.35">
      <c r="F426" s="51"/>
      <c r="G426" s="50"/>
    </row>
    <row r="427" spans="1:7" x14ac:dyDescent="0.35">
      <c r="F427" s="51"/>
      <c r="G427" s="50"/>
    </row>
    <row r="428" spans="1:7" x14ac:dyDescent="0.35">
      <c r="F428" s="51"/>
      <c r="G428" s="50"/>
    </row>
    <row r="429" spans="1:7" x14ac:dyDescent="0.35">
      <c r="F429" s="51"/>
      <c r="G429" s="50"/>
    </row>
    <row r="430" spans="1:7" x14ac:dyDescent="0.35">
      <c r="A430" s="108"/>
      <c r="B430" s="109"/>
      <c r="F430" s="51"/>
      <c r="G430" s="50"/>
    </row>
    <row r="431" spans="1:7" x14ac:dyDescent="0.35">
      <c r="F431" s="51"/>
      <c r="G431" s="50"/>
    </row>
    <row r="432" spans="1:7" x14ac:dyDescent="0.35">
      <c r="F432" s="51"/>
      <c r="G432" s="50"/>
    </row>
    <row r="433" spans="1:7" x14ac:dyDescent="0.35">
      <c r="F433" s="51"/>
      <c r="G433" s="50"/>
    </row>
    <row r="434" spans="1:7" x14ac:dyDescent="0.35">
      <c r="A434" s="108"/>
      <c r="B434" s="109"/>
      <c r="F434" s="51"/>
      <c r="G434" s="50"/>
    </row>
    <row r="435" spans="1:7" x14ac:dyDescent="0.35">
      <c r="F435" s="51"/>
      <c r="G435" s="50"/>
    </row>
    <row r="436" spans="1:7" x14ac:dyDescent="0.35">
      <c r="A436" s="115"/>
      <c r="B436" s="116"/>
      <c r="F436" s="51"/>
      <c r="G436" s="50"/>
    </row>
    <row r="437" spans="1:7" x14ac:dyDescent="0.35">
      <c r="A437" s="115"/>
      <c r="B437" s="116"/>
      <c r="F437" s="51"/>
      <c r="G437" s="50"/>
    </row>
    <row r="438" spans="1:7" x14ac:dyDescent="0.35">
      <c r="A438" s="115"/>
      <c r="B438" s="116"/>
      <c r="F438" s="51"/>
      <c r="G438" s="50"/>
    </row>
    <row r="439" spans="1:7" x14ac:dyDescent="0.35">
      <c r="A439" s="115"/>
      <c r="B439" s="116"/>
      <c r="F439" s="51"/>
      <c r="G439" s="50"/>
    </row>
    <row r="440" spans="1:7" x14ac:dyDescent="0.35">
      <c r="A440" s="115"/>
      <c r="B440" s="116"/>
      <c r="F440" s="51"/>
      <c r="G440" s="50"/>
    </row>
    <row r="441" spans="1:7" x14ac:dyDescent="0.35">
      <c r="A441" s="118"/>
      <c r="B441" s="122"/>
      <c r="F441" s="51"/>
      <c r="G441" s="50"/>
    </row>
    <row r="442" spans="1:7" x14ac:dyDescent="0.35">
      <c r="A442" s="115"/>
      <c r="B442" s="116"/>
      <c r="F442" s="51"/>
      <c r="G442" s="50"/>
    </row>
    <row r="443" spans="1:7" x14ac:dyDescent="0.35">
      <c r="A443" s="121"/>
      <c r="B443" s="123"/>
      <c r="F443" s="51"/>
      <c r="G443" s="50"/>
    </row>
    <row r="444" spans="1:7" x14ac:dyDescent="0.35">
      <c r="A444" s="121"/>
      <c r="B444" s="123"/>
      <c r="F444" s="51"/>
      <c r="G444" s="50"/>
    </row>
    <row r="445" spans="1:7" x14ac:dyDescent="0.35">
      <c r="A445" s="115"/>
      <c r="B445" s="116"/>
      <c r="F445" s="51"/>
      <c r="G445" s="50"/>
    </row>
    <row r="446" spans="1:7" x14ac:dyDescent="0.35">
      <c r="A446" s="118"/>
      <c r="B446" s="122"/>
      <c r="F446" s="51"/>
      <c r="G446" s="50"/>
    </row>
    <row r="447" spans="1:7" x14ac:dyDescent="0.35">
      <c r="A447" s="115"/>
      <c r="B447" s="116"/>
      <c r="F447" s="51"/>
      <c r="G447" s="50"/>
    </row>
    <row r="448" spans="1:7" x14ac:dyDescent="0.35">
      <c r="A448" s="115"/>
      <c r="B448" s="116"/>
      <c r="F448" s="51"/>
      <c r="G448" s="50"/>
    </row>
    <row r="449" spans="1:7" x14ac:dyDescent="0.35">
      <c r="A449" s="115"/>
      <c r="B449" s="116"/>
      <c r="F449" s="51"/>
      <c r="G449" s="50"/>
    </row>
    <row r="450" spans="1:7" x14ac:dyDescent="0.35">
      <c r="A450" s="115"/>
      <c r="B450" s="116"/>
      <c r="F450" s="51"/>
      <c r="G450" s="50"/>
    </row>
    <row r="451" spans="1:7" x14ac:dyDescent="0.35">
      <c r="A451" s="115"/>
      <c r="B451" s="116"/>
      <c r="F451" s="51"/>
      <c r="G451" s="50"/>
    </row>
    <row r="452" spans="1:7" x14ac:dyDescent="0.35">
      <c r="A452" s="115"/>
      <c r="B452" s="116"/>
      <c r="F452" s="51"/>
      <c r="G452" s="50"/>
    </row>
    <row r="453" spans="1:7" x14ac:dyDescent="0.35">
      <c r="A453" s="115"/>
      <c r="B453" s="116"/>
      <c r="F453" s="51"/>
      <c r="G453" s="50"/>
    </row>
    <row r="454" spans="1:7" x14ac:dyDescent="0.35">
      <c r="A454" s="115"/>
      <c r="B454" s="116"/>
      <c r="F454" s="51"/>
      <c r="G454" s="50"/>
    </row>
    <row r="455" spans="1:7" x14ac:dyDescent="0.35">
      <c r="A455" s="118"/>
      <c r="B455" s="122"/>
      <c r="F455" s="51"/>
      <c r="G455" s="50"/>
    </row>
    <row r="456" spans="1:7" x14ac:dyDescent="0.35">
      <c r="A456" s="115"/>
      <c r="B456" s="116"/>
      <c r="F456" s="51"/>
      <c r="G456" s="50"/>
    </row>
    <row r="457" spans="1:7" x14ac:dyDescent="0.35">
      <c r="A457" s="115"/>
      <c r="B457" s="116"/>
      <c r="F457" s="51"/>
      <c r="G457" s="50"/>
    </row>
    <row r="458" spans="1:7" x14ac:dyDescent="0.35">
      <c r="A458" s="115"/>
      <c r="B458" s="116"/>
      <c r="F458" s="51"/>
      <c r="G458" s="50"/>
    </row>
    <row r="459" spans="1:7" x14ac:dyDescent="0.35">
      <c r="A459" s="121"/>
      <c r="B459" s="123"/>
      <c r="F459" s="51"/>
      <c r="G459" s="50"/>
    </row>
    <row r="460" spans="1:7" x14ac:dyDescent="0.35">
      <c r="A460" s="121"/>
      <c r="B460" s="123"/>
      <c r="F460" s="51"/>
      <c r="G460" s="50"/>
    </row>
    <row r="461" spans="1:7" x14ac:dyDescent="0.35">
      <c r="A461" s="115"/>
      <c r="B461" s="116"/>
      <c r="F461" s="51"/>
      <c r="G461" s="50"/>
    </row>
    <row r="462" spans="1:7" x14ac:dyDescent="0.35">
      <c r="A462" s="115"/>
      <c r="B462" s="116"/>
      <c r="F462" s="51"/>
      <c r="G462" s="50"/>
    </row>
    <row r="463" spans="1:7" x14ac:dyDescent="0.35">
      <c r="A463" s="115"/>
      <c r="B463" s="116"/>
      <c r="F463" s="51"/>
      <c r="G463" s="50"/>
    </row>
    <row r="464" spans="1:7" x14ac:dyDescent="0.35">
      <c r="A464" s="115"/>
      <c r="B464" s="116"/>
      <c r="F464" s="51"/>
      <c r="G464" s="50"/>
    </row>
    <row r="465" spans="1:7" x14ac:dyDescent="0.35">
      <c r="A465" s="118"/>
      <c r="B465" s="122"/>
      <c r="F465" s="51"/>
      <c r="G465" s="50"/>
    </row>
    <row r="466" spans="1:7" x14ac:dyDescent="0.35">
      <c r="A466" s="115"/>
      <c r="B466" s="116"/>
      <c r="F466" s="51"/>
      <c r="G466" s="50"/>
    </row>
    <row r="467" spans="1:7" x14ac:dyDescent="0.35">
      <c r="A467" s="115"/>
      <c r="B467" s="116"/>
      <c r="F467" s="51"/>
      <c r="G467" s="50"/>
    </row>
    <row r="468" spans="1:7" x14ac:dyDescent="0.35">
      <c r="A468" s="118"/>
      <c r="B468" s="122"/>
      <c r="F468" s="51"/>
      <c r="G468" s="50"/>
    </row>
    <row r="469" spans="1:7" x14ac:dyDescent="0.35">
      <c r="A469" s="115"/>
      <c r="B469" s="116"/>
      <c r="F469" s="51"/>
      <c r="G469" s="50"/>
    </row>
    <row r="470" spans="1:7" x14ac:dyDescent="0.35">
      <c r="A470" s="115"/>
      <c r="B470" s="116"/>
      <c r="F470" s="51"/>
      <c r="G470" s="50"/>
    </row>
    <row r="471" spans="1:7" x14ac:dyDescent="0.35">
      <c r="A471" s="121"/>
      <c r="B471" s="123"/>
      <c r="F471" s="51"/>
      <c r="G471" s="50"/>
    </row>
    <row r="472" spans="1:7" x14ac:dyDescent="0.35">
      <c r="A472" s="115"/>
      <c r="B472" s="116"/>
      <c r="F472" s="51"/>
      <c r="G472" s="50"/>
    </row>
    <row r="473" spans="1:7" x14ac:dyDescent="0.35">
      <c r="A473" s="115"/>
      <c r="B473" s="116"/>
      <c r="F473" s="51"/>
      <c r="G473" s="50"/>
    </row>
    <row r="474" spans="1:7" x14ac:dyDescent="0.35">
      <c r="A474" s="120"/>
      <c r="B474" s="109"/>
      <c r="F474" s="51"/>
      <c r="G474" s="50"/>
    </row>
    <row r="475" spans="1:7" x14ac:dyDescent="0.35">
      <c r="A475" s="110"/>
      <c r="B475" s="111"/>
      <c r="F475" s="51"/>
      <c r="G475" s="50"/>
    </row>
    <row r="476" spans="1:7" x14ac:dyDescent="0.35">
      <c r="A476" s="1"/>
      <c r="B476" s="19"/>
      <c r="C476" s="1"/>
      <c r="D476" s="19"/>
      <c r="F476" s="51"/>
      <c r="G476" s="50"/>
    </row>
    <row r="477" spans="1:7" x14ac:dyDescent="0.35">
      <c r="A477" s="110"/>
      <c r="B477" s="111"/>
      <c r="F477" s="51"/>
      <c r="G477" s="50"/>
    </row>
    <row r="478" spans="1:7" x14ac:dyDescent="0.35">
      <c r="F478" s="51"/>
      <c r="G478" s="50"/>
    </row>
    <row r="479" spans="1:7" x14ac:dyDescent="0.35">
      <c r="F479" s="51"/>
      <c r="G479" s="50"/>
    </row>
    <row r="480" spans="1:7" x14ac:dyDescent="0.35">
      <c r="F480" s="51"/>
      <c r="G480" s="50"/>
    </row>
    <row r="481" spans="1:7" x14ac:dyDescent="0.35">
      <c r="F481" s="51"/>
      <c r="G481" s="50"/>
    </row>
    <row r="482" spans="1:7" x14ac:dyDescent="0.35">
      <c r="F482" s="51"/>
      <c r="G482" s="50"/>
    </row>
    <row r="483" spans="1:7" x14ac:dyDescent="0.35">
      <c r="F483" s="51"/>
      <c r="G483" s="50"/>
    </row>
    <row r="484" spans="1:7" x14ac:dyDescent="0.35">
      <c r="A484" s="110"/>
      <c r="B484" s="111"/>
      <c r="F484" s="51"/>
      <c r="G484" s="50"/>
    </row>
    <row r="485" spans="1:7" x14ac:dyDescent="0.35">
      <c r="F485" s="51"/>
      <c r="G485" s="50"/>
    </row>
    <row r="486" spans="1:7" x14ac:dyDescent="0.35">
      <c r="A486" s="108"/>
      <c r="B486" s="109"/>
      <c r="F486" s="51"/>
      <c r="G486" s="50"/>
    </row>
    <row r="487" spans="1:7" x14ac:dyDescent="0.35">
      <c r="A487" s="115"/>
      <c r="B487" s="116"/>
      <c r="F487" s="51"/>
      <c r="G487" s="50"/>
    </row>
    <row r="488" spans="1:7" x14ac:dyDescent="0.35">
      <c r="A488" s="115"/>
      <c r="B488" s="116"/>
      <c r="F488" s="51"/>
      <c r="G488" s="50"/>
    </row>
    <row r="489" spans="1:7" x14ac:dyDescent="0.35">
      <c r="A489" s="115"/>
      <c r="B489" s="116"/>
      <c r="F489" s="51"/>
      <c r="G489" s="50"/>
    </row>
    <row r="490" spans="1:7" x14ac:dyDescent="0.35">
      <c r="A490" s="115"/>
      <c r="B490" s="116"/>
      <c r="F490" s="51"/>
      <c r="G490" s="50"/>
    </row>
    <row r="491" spans="1:7" x14ac:dyDescent="0.35">
      <c r="A491" s="115"/>
      <c r="B491" s="116"/>
      <c r="F491" s="51"/>
      <c r="G491" s="50"/>
    </row>
    <row r="492" spans="1:7" x14ac:dyDescent="0.35">
      <c r="A492" s="115"/>
      <c r="B492" s="116"/>
      <c r="F492" s="51"/>
      <c r="G492" s="50"/>
    </row>
    <row r="493" spans="1:7" x14ac:dyDescent="0.35">
      <c r="A493" s="115"/>
      <c r="B493" s="116"/>
      <c r="F493" s="51"/>
      <c r="G493" s="50"/>
    </row>
    <row r="494" spans="1:7" x14ac:dyDescent="0.35">
      <c r="A494" s="115"/>
      <c r="B494" s="116"/>
      <c r="F494" s="51"/>
      <c r="G494" s="50"/>
    </row>
    <row r="495" spans="1:7" x14ac:dyDescent="0.35">
      <c r="A495" s="115"/>
      <c r="B495" s="116"/>
      <c r="F495" s="51"/>
      <c r="G495" s="50"/>
    </row>
    <row r="496" spans="1:7" x14ac:dyDescent="0.35">
      <c r="A496" s="115"/>
      <c r="B496" s="116"/>
      <c r="F496" s="51"/>
      <c r="G496" s="50"/>
    </row>
    <row r="497" spans="1:7" x14ac:dyDescent="0.35">
      <c r="A497" s="121"/>
      <c r="B497" s="123"/>
      <c r="F497" s="51"/>
      <c r="G497" s="50"/>
    </row>
    <row r="498" spans="1:7" x14ac:dyDescent="0.35">
      <c r="A498" s="115"/>
      <c r="B498" s="116"/>
      <c r="F498" s="51"/>
      <c r="G498" s="50"/>
    </row>
    <row r="499" spans="1:7" x14ac:dyDescent="0.35">
      <c r="A499" s="115"/>
      <c r="B499" s="116"/>
      <c r="F499" s="51"/>
      <c r="G499" s="50"/>
    </row>
    <row r="500" spans="1:7" x14ac:dyDescent="0.35">
      <c r="A500" s="115"/>
      <c r="B500" s="116"/>
      <c r="F500" s="51"/>
      <c r="G500" s="50"/>
    </row>
    <row r="501" spans="1:7" x14ac:dyDescent="0.35">
      <c r="A501" s="115"/>
      <c r="B501" s="116"/>
      <c r="F501" s="51"/>
      <c r="G501" s="50"/>
    </row>
    <row r="502" spans="1:7" x14ac:dyDescent="0.35">
      <c r="A502" s="115"/>
      <c r="B502" s="116"/>
      <c r="C502" s="45"/>
      <c r="F502" s="51"/>
      <c r="G502" s="50"/>
    </row>
    <row r="503" spans="1:7" x14ac:dyDescent="0.35">
      <c r="A503" s="115"/>
      <c r="B503" s="116"/>
      <c r="F503" s="51"/>
      <c r="G503" s="50"/>
    </row>
    <row r="504" spans="1:7" x14ac:dyDescent="0.35">
      <c r="A504" s="118"/>
      <c r="B504" s="122"/>
      <c r="F504" s="51"/>
      <c r="G504" s="50"/>
    </row>
    <row r="505" spans="1:7" x14ac:dyDescent="0.35">
      <c r="A505" s="115"/>
      <c r="B505" s="116"/>
      <c r="F505" s="51"/>
      <c r="G505" s="50"/>
    </row>
    <row r="506" spans="1:7" x14ac:dyDescent="0.35">
      <c r="A506" s="115"/>
      <c r="B506" s="116"/>
      <c r="F506" s="51"/>
      <c r="G506" s="50"/>
    </row>
    <row r="507" spans="1:7" x14ac:dyDescent="0.35">
      <c r="A507" s="115"/>
      <c r="B507" s="116"/>
      <c r="F507" s="51"/>
      <c r="G507" s="50"/>
    </row>
    <row r="508" spans="1:7" x14ac:dyDescent="0.35">
      <c r="A508" s="115"/>
      <c r="B508" s="116"/>
      <c r="F508" s="51"/>
      <c r="G508" s="50"/>
    </row>
    <row r="509" spans="1:7" x14ac:dyDescent="0.35">
      <c r="A509" s="121"/>
      <c r="B509" s="123"/>
      <c r="F509" s="51"/>
      <c r="G509" s="50"/>
    </row>
    <row r="510" spans="1:7" x14ac:dyDescent="0.35">
      <c r="A510" s="115"/>
      <c r="B510" s="116"/>
      <c r="F510" s="51"/>
      <c r="G510" s="50"/>
    </row>
    <row r="511" spans="1:7" x14ac:dyDescent="0.35">
      <c r="A511" s="115"/>
      <c r="B511" s="116"/>
      <c r="F511" s="51"/>
      <c r="G511" s="50"/>
    </row>
    <row r="512" spans="1:7" x14ac:dyDescent="0.35">
      <c r="A512" s="115"/>
      <c r="B512" s="116"/>
      <c r="F512" s="51"/>
      <c r="G512" s="50"/>
    </row>
    <row r="513" spans="1:7" x14ac:dyDescent="0.35">
      <c r="A513" s="115"/>
      <c r="B513" s="116"/>
      <c r="F513" s="51"/>
      <c r="G513" s="50"/>
    </row>
    <row r="514" spans="1:7" x14ac:dyDescent="0.35">
      <c r="A514" s="118"/>
      <c r="B514" s="122"/>
      <c r="F514" s="51"/>
      <c r="G514" s="50"/>
    </row>
    <row r="515" spans="1:7" x14ac:dyDescent="0.35">
      <c r="A515" s="117"/>
      <c r="F515" s="51"/>
      <c r="G515" s="50"/>
    </row>
    <row r="516" spans="1:7" x14ac:dyDescent="0.35">
      <c r="A516" s="110"/>
      <c r="B516" s="111"/>
      <c r="F516" s="51"/>
      <c r="G516" s="50"/>
    </row>
    <row r="517" spans="1:7" x14ac:dyDescent="0.35">
      <c r="A517" s="108"/>
      <c r="B517" s="109"/>
      <c r="F517" s="51"/>
      <c r="G517" s="50"/>
    </row>
    <row r="518" spans="1:7" x14ac:dyDescent="0.35">
      <c r="F518" s="51"/>
      <c r="G518" s="50"/>
    </row>
    <row r="519" spans="1:7" x14ac:dyDescent="0.35">
      <c r="F519" s="51"/>
      <c r="G519" s="50"/>
    </row>
    <row r="520" spans="1:7" x14ac:dyDescent="0.35">
      <c r="F520" s="51"/>
      <c r="G520" s="50"/>
    </row>
    <row r="521" spans="1:7" x14ac:dyDescent="0.35">
      <c r="A521" s="108"/>
      <c r="B521" s="109"/>
      <c r="F521" s="51"/>
      <c r="G521" s="50"/>
    </row>
    <row r="522" spans="1:7" x14ac:dyDescent="0.35">
      <c r="A522" s="110"/>
      <c r="B522" s="111"/>
    </row>
    <row r="526" spans="1:7" x14ac:dyDescent="0.35">
      <c r="A526" s="110"/>
      <c r="B526" s="111"/>
    </row>
    <row r="530" spans="1:2" x14ac:dyDescent="0.35">
      <c r="A530" s="108"/>
      <c r="B530" s="109"/>
    </row>
    <row r="534" spans="1:2" x14ac:dyDescent="0.35">
      <c r="A534" s="108"/>
      <c r="B534" s="109"/>
    </row>
    <row r="538" spans="1:2" x14ac:dyDescent="0.35">
      <c r="A538" s="108"/>
      <c r="B538" s="109"/>
    </row>
    <row r="543" spans="1:2" x14ac:dyDescent="0.35">
      <c r="A543" s="108"/>
      <c r="B543" s="109"/>
    </row>
    <row r="546" spans="1:2" x14ac:dyDescent="0.35">
      <c r="A546" s="108"/>
      <c r="B546" s="109"/>
    </row>
    <row r="550" spans="1:2" x14ac:dyDescent="0.35">
      <c r="A550" s="108"/>
      <c r="B550" s="109"/>
    </row>
    <row r="569" spans="1:2" x14ac:dyDescent="0.35">
      <c r="A569" s="94"/>
      <c r="B569" s="95"/>
    </row>
    <row r="571" spans="1:2" x14ac:dyDescent="0.35">
      <c r="A571" s="110"/>
      <c r="B571" s="111"/>
    </row>
    <row r="573" spans="1:2" x14ac:dyDescent="0.35">
      <c r="A573" s="46"/>
      <c r="B573" s="91"/>
    </row>
    <row r="574" spans="1:2" x14ac:dyDescent="0.35">
      <c r="A574" s="46"/>
      <c r="B574" s="91"/>
    </row>
    <row r="575" spans="1:2" x14ac:dyDescent="0.35">
      <c r="A575" s="46"/>
      <c r="B575" s="91"/>
    </row>
    <row r="576" spans="1:2" x14ac:dyDescent="0.35">
      <c r="A576" s="46"/>
      <c r="B576" s="91"/>
    </row>
    <row r="577" spans="1:2" x14ac:dyDescent="0.35">
      <c r="A577" s="46"/>
      <c r="B577" s="91"/>
    </row>
    <row r="578" spans="1:2" x14ac:dyDescent="0.35">
      <c r="A578" s="46"/>
      <c r="B578" s="91"/>
    </row>
    <row r="579" spans="1:2" x14ac:dyDescent="0.35">
      <c r="A579" s="46"/>
      <c r="B579" s="91"/>
    </row>
    <row r="581" spans="1:2" x14ac:dyDescent="0.35">
      <c r="A581" s="94"/>
    </row>
    <row r="582" spans="1:2" x14ac:dyDescent="0.35">
      <c r="A582" s="94"/>
    </row>
    <row r="583" spans="1:2" x14ac:dyDescent="0.35">
      <c r="A583" s="94"/>
    </row>
    <row r="584" spans="1:2" x14ac:dyDescent="0.35">
      <c r="A584" s="94"/>
    </row>
    <row r="585" spans="1:2" x14ac:dyDescent="0.35">
      <c r="A585" s="96"/>
    </row>
    <row r="586" spans="1:2" x14ac:dyDescent="0.35">
      <c r="A586" s="96"/>
    </row>
    <row r="587" spans="1:2" x14ac:dyDescent="0.35">
      <c r="A587" s="96"/>
    </row>
    <row r="588" spans="1:2" x14ac:dyDescent="0.35">
      <c r="A588" s="96"/>
    </row>
    <row r="589" spans="1:2" x14ac:dyDescent="0.35">
      <c r="A589" s="46"/>
      <c r="B589" s="91"/>
    </row>
    <row r="590" spans="1:2" x14ac:dyDescent="0.35">
      <c r="A590" s="94"/>
      <c r="B590" s="95"/>
    </row>
    <row r="591" spans="1:2" x14ac:dyDescent="0.35">
      <c r="A591" s="94"/>
      <c r="B591" s="95"/>
    </row>
    <row r="592" spans="1:2" x14ac:dyDescent="0.35">
      <c r="A592" s="94"/>
      <c r="B592" s="95"/>
    </row>
    <row r="593" spans="1:6" x14ac:dyDescent="0.35">
      <c r="A593" s="94"/>
      <c r="B593" s="95"/>
    </row>
    <row r="594" spans="1:6" x14ac:dyDescent="0.35">
      <c r="A594" s="94"/>
      <c r="B594" s="95"/>
    </row>
    <row r="595" spans="1:6" x14ac:dyDescent="0.35">
      <c r="A595" s="94"/>
      <c r="B595" s="95"/>
    </row>
    <row r="596" spans="1:6" x14ac:dyDescent="0.35">
      <c r="A596" s="46"/>
      <c r="B596" s="91"/>
    </row>
    <row r="602" spans="1:6" x14ac:dyDescent="0.35">
      <c r="A602" s="46"/>
      <c r="B602" s="91"/>
    </row>
    <row r="603" spans="1:6" x14ac:dyDescent="0.35">
      <c r="A603" s="46"/>
      <c r="B603" s="91"/>
      <c r="F603" s="47"/>
    </row>
    <row r="604" spans="1:6" x14ac:dyDescent="0.35">
      <c r="A604" s="46"/>
      <c r="B604" s="91"/>
    </row>
    <row r="605" spans="1:6" x14ac:dyDescent="0.35">
      <c r="A605" s="46"/>
      <c r="B605" s="91"/>
    </row>
    <row r="606" spans="1:6" x14ac:dyDescent="0.35">
      <c r="A606" s="46"/>
      <c r="B606" s="91"/>
    </row>
    <row r="607" spans="1:6" x14ac:dyDescent="0.35">
      <c r="A607" s="46"/>
      <c r="B607" s="91"/>
    </row>
    <row r="608" spans="1:6" x14ac:dyDescent="0.35">
      <c r="A608" s="46"/>
      <c r="B608" s="91"/>
    </row>
    <row r="609" spans="1:2" x14ac:dyDescent="0.35">
      <c r="A609" s="46"/>
      <c r="B609" s="91"/>
    </row>
    <row r="612" spans="1:2" x14ac:dyDescent="0.35">
      <c r="A612" s="45"/>
      <c r="B612" s="92"/>
    </row>
    <row r="613" spans="1:2" x14ac:dyDescent="0.35">
      <c r="A613" s="45"/>
      <c r="B613" s="92"/>
    </row>
    <row r="614" spans="1:2" x14ac:dyDescent="0.35">
      <c r="A614" s="45"/>
      <c r="B614" s="92"/>
    </row>
    <row r="615" spans="1:2" x14ac:dyDescent="0.35">
      <c r="A615" s="45"/>
      <c r="B615" s="92"/>
    </row>
    <row r="616" spans="1:2" x14ac:dyDescent="0.35">
      <c r="A616" s="45"/>
      <c r="B616" s="92"/>
    </row>
    <row r="617" spans="1:2" x14ac:dyDescent="0.35">
      <c r="A617" s="45"/>
      <c r="B617" s="92"/>
    </row>
    <row r="618" spans="1:2" x14ac:dyDescent="0.35">
      <c r="A618" s="45"/>
      <c r="B618" s="92"/>
    </row>
    <row r="619" spans="1:2" x14ac:dyDescent="0.35">
      <c r="A619" s="45"/>
      <c r="B619" s="92"/>
    </row>
    <row r="620" spans="1:2" x14ac:dyDescent="0.35">
      <c r="A620" s="45"/>
      <c r="B620" s="92"/>
    </row>
    <row r="621" spans="1:2" x14ac:dyDescent="0.35">
      <c r="A621" s="45"/>
      <c r="B621" s="92"/>
    </row>
    <row r="622" spans="1:2" x14ac:dyDescent="0.35">
      <c r="A622" s="45"/>
      <c r="B622" s="92"/>
    </row>
    <row r="623" spans="1:2" x14ac:dyDescent="0.35">
      <c r="A623" s="45"/>
      <c r="B623" s="92"/>
    </row>
    <row r="624" spans="1:2" x14ac:dyDescent="0.35">
      <c r="A624" s="45"/>
      <c r="B624" s="92"/>
    </row>
    <row r="648" spans="1:2" x14ac:dyDescent="0.35">
      <c r="A648" s="45"/>
      <c r="B648" s="92"/>
    </row>
    <row r="649" spans="1:2" x14ac:dyDescent="0.35">
      <c r="A649" s="45"/>
      <c r="B649" s="92"/>
    </row>
    <row r="650" spans="1:2" x14ac:dyDescent="0.35">
      <c r="A650" s="45"/>
      <c r="B650" s="92"/>
    </row>
    <row r="651" spans="1:2" x14ac:dyDescent="0.35">
      <c r="A651" s="45"/>
      <c r="B651" s="92"/>
    </row>
    <row r="652" spans="1:2" x14ac:dyDescent="0.35">
      <c r="A652" s="45"/>
      <c r="B652" s="92"/>
    </row>
    <row r="653" spans="1:2" x14ac:dyDescent="0.35">
      <c r="A653" s="45"/>
      <c r="B653" s="92"/>
    </row>
    <row r="654" spans="1:2" x14ac:dyDescent="0.35">
      <c r="A654" s="45"/>
      <c r="B654" s="92"/>
    </row>
    <row r="671" spans="1:2" x14ac:dyDescent="0.35">
      <c r="A671" s="46"/>
      <c r="B671" s="91"/>
    </row>
    <row r="672" spans="1:2" x14ac:dyDescent="0.35">
      <c r="A672" s="46"/>
    </row>
    <row r="673" spans="1:1" x14ac:dyDescent="0.35">
      <c r="A673" s="46"/>
    </row>
    <row r="674" spans="1:1" x14ac:dyDescent="0.35">
      <c r="A674" s="46"/>
    </row>
    <row r="675" spans="1:1" x14ac:dyDescent="0.35">
      <c r="A675" s="46"/>
    </row>
    <row r="676" spans="1:1" x14ac:dyDescent="0.35">
      <c r="A676" s="46"/>
    </row>
    <row r="677" spans="1:1" x14ac:dyDescent="0.35">
      <c r="A677" s="46"/>
    </row>
    <row r="678" spans="1:1" x14ac:dyDescent="0.35">
      <c r="A678" s="46"/>
    </row>
    <row r="679" spans="1:1" x14ac:dyDescent="0.35">
      <c r="A679" s="46"/>
    </row>
    <row r="680" spans="1:1" x14ac:dyDescent="0.35">
      <c r="A680" s="46"/>
    </row>
    <row r="681" spans="1:1" x14ac:dyDescent="0.35">
      <c r="A681" s="46"/>
    </row>
    <row r="682" spans="1:1" x14ac:dyDescent="0.35">
      <c r="A682" s="46"/>
    </row>
  </sheetData>
  <autoFilter ref="A1:D620" xr:uid="{00000000-0009-0000-0000-000004000000}">
    <sortState xmlns:xlrd2="http://schemas.microsoft.com/office/spreadsheetml/2017/richdata2" ref="A2:D511">
      <sortCondition ref="C1:C421"/>
    </sortState>
  </autoFilter>
  <sortState xmlns:xlrd2="http://schemas.microsoft.com/office/spreadsheetml/2017/richdata2" ref="A2:D693">
    <sortCondition ref="D1:D693"/>
    <sortCondition ref="A1:A693"/>
  </sortState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1F60C9AB-B7E5-456A-835A-D6048347EF13}">
            <xm:f>IF(VLOOKUP(D2,'Ind''l no''s claimed'!$D$2:$E$251,2)&gt;1,1,0)</xm:f>
            <x14:dxf>
              <fill>
                <patternFill>
                  <bgColor rgb="FFFF0000"/>
                </patternFill>
              </fill>
            </x14:dxf>
          </x14:cfRule>
          <xm:sqref>D2:D619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51"/>
  <sheetViews>
    <sheetView topLeftCell="A430" workbookViewId="0">
      <selection activeCell="I25" sqref="I25"/>
    </sheetView>
  </sheetViews>
  <sheetFormatPr defaultRowHeight="14.5" x14ac:dyDescent="0.35"/>
  <cols>
    <col min="1" max="1" width="5.81640625" style="19" customWidth="1"/>
    <col min="2" max="3" width="6" style="2" customWidth="1"/>
    <col min="4" max="4" width="9.1796875" style="19"/>
    <col min="5" max="5" width="6" style="2" customWidth="1"/>
  </cols>
  <sheetData>
    <row r="1" spans="1:5" x14ac:dyDescent="0.35">
      <c r="A1" s="20" t="s">
        <v>55</v>
      </c>
      <c r="D1" s="20" t="s">
        <v>56</v>
      </c>
    </row>
    <row r="2" spans="1:5" x14ac:dyDescent="0.35">
      <c r="A2" s="19">
        <v>1</v>
      </c>
      <c r="B2" s="2">
        <f>COUNTIF('Mens results'!$D$2:$D$996,'Ind''l no''s claimed'!A2)</f>
        <v>0</v>
      </c>
      <c r="D2" s="19">
        <v>1</v>
      </c>
      <c r="E2" s="2">
        <f>COUNTIF('Ladies results'!$D$2:$D$758,'Ind''l no''s claimed'!D2)</f>
        <v>0</v>
      </c>
    </row>
    <row r="3" spans="1:5" x14ac:dyDescent="0.35">
      <c r="A3" s="19">
        <v>2</v>
      </c>
      <c r="B3" s="2">
        <f>COUNTIF('Mens results'!$D$2:$D$996,'Ind''l no''s claimed'!A3)</f>
        <v>1</v>
      </c>
      <c r="D3" s="19">
        <v>2</v>
      </c>
      <c r="E3" s="2">
        <f>COUNTIF('Ladies results'!$D$2:$D$758,'Ind''l no''s claimed'!D3)</f>
        <v>1</v>
      </c>
    </row>
    <row r="4" spans="1:5" x14ac:dyDescent="0.35">
      <c r="A4" s="19">
        <v>3</v>
      </c>
      <c r="B4" s="2">
        <f>COUNTIF('Mens results'!$D$2:$D$996,'Ind''l no''s claimed'!A4)</f>
        <v>1</v>
      </c>
      <c r="D4" s="19">
        <v>3</v>
      </c>
      <c r="E4" s="2">
        <f>COUNTIF('Ladies results'!$D$2:$D$758,'Ind''l no''s claimed'!D4)</f>
        <v>1</v>
      </c>
    </row>
    <row r="5" spans="1:5" x14ac:dyDescent="0.35">
      <c r="A5" s="19">
        <v>4</v>
      </c>
      <c r="B5" s="2">
        <f>COUNTIF('Mens results'!$D$2:$D$996,'Ind''l no''s claimed'!A5)</f>
        <v>1</v>
      </c>
      <c r="D5" s="19">
        <v>4</v>
      </c>
      <c r="E5" s="2">
        <f>COUNTIF('Ladies results'!$D$2:$D$758,'Ind''l no''s claimed'!D5)</f>
        <v>1</v>
      </c>
    </row>
    <row r="6" spans="1:5" x14ac:dyDescent="0.35">
      <c r="A6" s="19">
        <v>5</v>
      </c>
      <c r="B6" s="2">
        <f>COUNTIF('Mens results'!$D$2:$D$996,'Ind''l no''s claimed'!A6)</f>
        <v>1</v>
      </c>
      <c r="D6" s="19">
        <v>5</v>
      </c>
      <c r="E6" s="2">
        <f>COUNTIF('Ladies results'!$D$2:$D$758,'Ind''l no''s claimed'!D6)</f>
        <v>1</v>
      </c>
    </row>
    <row r="7" spans="1:5" x14ac:dyDescent="0.35">
      <c r="A7" s="19">
        <v>6</v>
      </c>
      <c r="B7" s="2">
        <f>COUNTIF('Mens results'!$D$2:$D$996,'Ind''l no''s claimed'!A7)</f>
        <v>1</v>
      </c>
      <c r="D7" s="19">
        <v>6</v>
      </c>
      <c r="E7" s="2">
        <f>COUNTIF('Ladies results'!$D$2:$D$758,'Ind''l no''s claimed'!D7)</f>
        <v>1</v>
      </c>
    </row>
    <row r="8" spans="1:5" x14ac:dyDescent="0.35">
      <c r="A8" s="19">
        <v>7</v>
      </c>
      <c r="B8" s="2">
        <f>COUNTIF('Mens results'!$D$2:$D$996,'Ind''l no''s claimed'!A8)</f>
        <v>1</v>
      </c>
      <c r="D8" s="19">
        <v>7</v>
      </c>
      <c r="E8" s="2">
        <f>COUNTIF('Ladies results'!$D$2:$D$758,'Ind''l no''s claimed'!D8)</f>
        <v>1</v>
      </c>
    </row>
    <row r="9" spans="1:5" x14ac:dyDescent="0.35">
      <c r="A9" s="19">
        <v>8</v>
      </c>
      <c r="B9" s="2">
        <f>COUNTIF('Mens results'!$D$2:$D$996,'Ind''l no''s claimed'!A9)</f>
        <v>1</v>
      </c>
      <c r="D9" s="19">
        <v>8</v>
      </c>
      <c r="E9" s="2">
        <f>COUNTIF('Ladies results'!$D$2:$D$758,'Ind''l no''s claimed'!D9)</f>
        <v>1</v>
      </c>
    </row>
    <row r="10" spans="1:5" x14ac:dyDescent="0.35">
      <c r="A10" s="19">
        <v>9</v>
      </c>
      <c r="B10" s="2">
        <f>COUNTIF('Mens results'!$D$2:$D$996,'Ind''l no''s claimed'!A10)</f>
        <v>1</v>
      </c>
      <c r="D10" s="19">
        <v>9</v>
      </c>
      <c r="E10" s="2">
        <f>COUNTIF('Ladies results'!$D$2:$D$758,'Ind''l no''s claimed'!D10)</f>
        <v>1</v>
      </c>
    </row>
    <row r="11" spans="1:5" x14ac:dyDescent="0.35">
      <c r="A11" s="19">
        <v>10</v>
      </c>
      <c r="B11" s="2">
        <f>COUNTIF('Mens results'!$D$2:$D$996,'Ind''l no''s claimed'!A11)</f>
        <v>1</v>
      </c>
      <c r="D11" s="19">
        <v>10</v>
      </c>
      <c r="E11" s="2">
        <f>COUNTIF('Ladies results'!$D$2:$D$758,'Ind''l no''s claimed'!D11)</f>
        <v>1</v>
      </c>
    </row>
    <row r="12" spans="1:5" x14ac:dyDescent="0.35">
      <c r="A12" s="19">
        <v>11</v>
      </c>
      <c r="B12" s="2">
        <f>COUNTIF('Mens results'!$D$2:$D$996,'Ind''l no''s claimed'!A12)</f>
        <v>1</v>
      </c>
      <c r="D12" s="19">
        <v>11</v>
      </c>
      <c r="E12" s="2">
        <f>COUNTIF('Ladies results'!$D$2:$D$758,'Ind''l no''s claimed'!D12)</f>
        <v>1</v>
      </c>
    </row>
    <row r="13" spans="1:5" x14ac:dyDescent="0.35">
      <c r="A13" s="19">
        <v>12</v>
      </c>
      <c r="B13" s="2">
        <f>COUNTIF('Mens results'!$D$2:$D$996,'Ind''l no''s claimed'!A13)</f>
        <v>1</v>
      </c>
      <c r="D13" s="19">
        <v>12</v>
      </c>
      <c r="E13" s="2">
        <f>COUNTIF('Ladies results'!$D$2:$D$758,'Ind''l no''s claimed'!D13)</f>
        <v>1</v>
      </c>
    </row>
    <row r="14" spans="1:5" x14ac:dyDescent="0.35">
      <c r="A14" s="19">
        <v>13</v>
      </c>
      <c r="B14" s="2">
        <f>COUNTIF('Mens results'!$D$2:$D$996,'Ind''l no''s claimed'!A14)</f>
        <v>1</v>
      </c>
      <c r="D14" s="19">
        <v>13</v>
      </c>
      <c r="E14" s="2">
        <f>COUNTIF('Ladies results'!$D$2:$D$758,'Ind''l no''s claimed'!D14)</f>
        <v>1</v>
      </c>
    </row>
    <row r="15" spans="1:5" x14ac:dyDescent="0.35">
      <c r="A15" s="19">
        <v>14</v>
      </c>
      <c r="B15" s="2">
        <f>COUNTIF('Mens results'!$D$2:$D$996,'Ind''l no''s claimed'!A15)</f>
        <v>1</v>
      </c>
      <c r="D15" s="19">
        <v>14</v>
      </c>
      <c r="E15" s="2">
        <f>COUNTIF('Ladies results'!$D$2:$D$758,'Ind''l no''s claimed'!D15)</f>
        <v>1</v>
      </c>
    </row>
    <row r="16" spans="1:5" x14ac:dyDescent="0.35">
      <c r="A16" s="19">
        <v>15</v>
      </c>
      <c r="B16" s="2">
        <f>COUNTIF('Mens results'!$D$2:$D$996,'Ind''l no''s claimed'!A16)</f>
        <v>1</v>
      </c>
      <c r="D16" s="19">
        <v>15</v>
      </c>
      <c r="E16" s="2">
        <f>COUNTIF('Ladies results'!$D$2:$D$758,'Ind''l no''s claimed'!D16)</f>
        <v>1</v>
      </c>
    </row>
    <row r="17" spans="1:5" x14ac:dyDescent="0.35">
      <c r="A17" s="19">
        <v>16</v>
      </c>
      <c r="B17" s="2">
        <f>COUNTIF('Mens results'!$D$2:$D$996,'Ind''l no''s claimed'!A17)</f>
        <v>1</v>
      </c>
      <c r="D17" s="19">
        <v>16</v>
      </c>
      <c r="E17" s="2">
        <f>COUNTIF('Ladies results'!$D$2:$D$758,'Ind''l no''s claimed'!D17)</f>
        <v>1</v>
      </c>
    </row>
    <row r="18" spans="1:5" x14ac:dyDescent="0.35">
      <c r="A18" s="19">
        <v>17</v>
      </c>
      <c r="B18" s="2">
        <f>COUNTIF('Mens results'!$D$2:$D$996,'Ind''l no''s claimed'!A18)</f>
        <v>1</v>
      </c>
      <c r="D18" s="19">
        <v>17</v>
      </c>
      <c r="E18" s="2">
        <f>COUNTIF('Ladies results'!$D$2:$D$758,'Ind''l no''s claimed'!D18)</f>
        <v>1</v>
      </c>
    </row>
    <row r="19" spans="1:5" x14ac:dyDescent="0.35">
      <c r="A19" s="19">
        <v>18</v>
      </c>
      <c r="B19" s="2">
        <f>COUNTIF('Mens results'!$D$2:$D$996,'Ind''l no''s claimed'!A19)</f>
        <v>1</v>
      </c>
      <c r="D19" s="19">
        <v>18</v>
      </c>
      <c r="E19" s="2">
        <f>COUNTIF('Ladies results'!$D$2:$D$758,'Ind''l no''s claimed'!D19)</f>
        <v>1</v>
      </c>
    </row>
    <row r="20" spans="1:5" x14ac:dyDescent="0.35">
      <c r="A20" s="19">
        <v>19</v>
      </c>
      <c r="B20" s="2">
        <f>COUNTIF('Mens results'!$D$2:$D$996,'Ind''l no''s claimed'!A20)</f>
        <v>1</v>
      </c>
      <c r="D20" s="19">
        <v>19</v>
      </c>
      <c r="E20" s="2">
        <f>COUNTIF('Ladies results'!$D$2:$D$758,'Ind''l no''s claimed'!D20)</f>
        <v>1</v>
      </c>
    </row>
    <row r="21" spans="1:5" x14ac:dyDescent="0.35">
      <c r="A21" s="19">
        <v>20</v>
      </c>
      <c r="B21" s="2">
        <f>COUNTIF('Mens results'!$D$2:$D$996,'Ind''l no''s claimed'!A21)</f>
        <v>1</v>
      </c>
      <c r="D21" s="19">
        <v>20</v>
      </c>
      <c r="E21" s="2">
        <f>COUNTIF('Ladies results'!$D$2:$D$758,'Ind''l no''s claimed'!D21)</f>
        <v>1</v>
      </c>
    </row>
    <row r="22" spans="1:5" x14ac:dyDescent="0.35">
      <c r="A22" s="19">
        <v>21</v>
      </c>
      <c r="B22" s="2">
        <f>COUNTIF('Mens results'!$D$2:$D$996,'Ind''l no''s claimed'!A22)</f>
        <v>1</v>
      </c>
      <c r="D22" s="19">
        <v>21</v>
      </c>
      <c r="E22" s="2">
        <f>COUNTIF('Ladies results'!$D$2:$D$758,'Ind''l no''s claimed'!D22)</f>
        <v>1</v>
      </c>
    </row>
    <row r="23" spans="1:5" x14ac:dyDescent="0.35">
      <c r="A23" s="19">
        <v>22</v>
      </c>
      <c r="B23" s="2">
        <f>COUNTIF('Mens results'!$D$2:$D$996,'Ind''l no''s claimed'!A23)</f>
        <v>1</v>
      </c>
      <c r="D23" s="19">
        <v>22</v>
      </c>
      <c r="E23" s="2">
        <f>COUNTIF('Ladies results'!$D$2:$D$758,'Ind''l no''s claimed'!D23)</f>
        <v>1</v>
      </c>
    </row>
    <row r="24" spans="1:5" x14ac:dyDescent="0.35">
      <c r="A24" s="19">
        <v>23</v>
      </c>
      <c r="B24" s="2">
        <f>COUNTIF('Mens results'!$D$2:$D$996,'Ind''l no''s claimed'!A24)</f>
        <v>1</v>
      </c>
      <c r="D24" s="19">
        <v>23</v>
      </c>
      <c r="E24" s="2">
        <f>COUNTIF('Ladies results'!$D$2:$D$758,'Ind''l no''s claimed'!D24)</f>
        <v>1</v>
      </c>
    </row>
    <row r="25" spans="1:5" x14ac:dyDescent="0.35">
      <c r="A25" s="19">
        <v>24</v>
      </c>
      <c r="B25" s="2">
        <f>COUNTIF('Mens results'!$D$2:$D$996,'Ind''l no''s claimed'!A25)</f>
        <v>1</v>
      </c>
      <c r="D25" s="19">
        <v>24</v>
      </c>
      <c r="E25" s="2">
        <f>COUNTIF('Ladies results'!$D$2:$D$758,'Ind''l no''s claimed'!D25)</f>
        <v>1</v>
      </c>
    </row>
    <row r="26" spans="1:5" x14ac:dyDescent="0.35">
      <c r="A26" s="19">
        <v>25</v>
      </c>
      <c r="B26" s="2">
        <f>COUNTIF('Mens results'!$D$2:$D$996,'Ind''l no''s claimed'!A26)</f>
        <v>1</v>
      </c>
      <c r="D26" s="19">
        <v>25</v>
      </c>
      <c r="E26" s="2">
        <f>COUNTIF('Ladies results'!$D$2:$D$758,'Ind''l no''s claimed'!D26)</f>
        <v>1</v>
      </c>
    </row>
    <row r="27" spans="1:5" x14ac:dyDescent="0.35">
      <c r="A27" s="19">
        <v>26</v>
      </c>
      <c r="B27" s="2">
        <f>COUNTIF('Mens results'!$D$2:$D$996,'Ind''l no''s claimed'!A27)</f>
        <v>1</v>
      </c>
      <c r="D27" s="19">
        <v>26</v>
      </c>
      <c r="E27" s="2">
        <f>COUNTIF('Ladies results'!$D$2:$D$758,'Ind''l no''s claimed'!D27)</f>
        <v>1</v>
      </c>
    </row>
    <row r="28" spans="1:5" x14ac:dyDescent="0.35">
      <c r="A28" s="19">
        <v>27</v>
      </c>
      <c r="B28" s="2">
        <f>COUNTIF('Mens results'!$D$2:$D$996,'Ind''l no''s claimed'!A28)</f>
        <v>1</v>
      </c>
      <c r="D28" s="19">
        <v>27</v>
      </c>
      <c r="E28" s="2">
        <f>COUNTIF('Ladies results'!$D$2:$D$758,'Ind''l no''s claimed'!D28)</f>
        <v>1</v>
      </c>
    </row>
    <row r="29" spans="1:5" x14ac:dyDescent="0.35">
      <c r="A29" s="19">
        <v>28</v>
      </c>
      <c r="B29" s="2">
        <f>COUNTIF('Mens results'!$D$2:$D$996,'Ind''l no''s claimed'!A29)</f>
        <v>1</v>
      </c>
      <c r="D29" s="19">
        <v>28</v>
      </c>
      <c r="E29" s="2">
        <f>COUNTIF('Ladies results'!$D$2:$D$758,'Ind''l no''s claimed'!D29)</f>
        <v>1</v>
      </c>
    </row>
    <row r="30" spans="1:5" x14ac:dyDescent="0.35">
      <c r="A30" s="19">
        <v>29</v>
      </c>
      <c r="B30" s="2">
        <f>COUNTIF('Mens results'!$D$2:$D$996,'Ind''l no''s claimed'!A30)</f>
        <v>1</v>
      </c>
      <c r="D30" s="19">
        <v>29</v>
      </c>
      <c r="E30" s="2">
        <f>COUNTIF('Ladies results'!$D$2:$D$758,'Ind''l no''s claimed'!D30)</f>
        <v>1</v>
      </c>
    </row>
    <row r="31" spans="1:5" x14ac:dyDescent="0.35">
      <c r="A31" s="19">
        <v>30</v>
      </c>
      <c r="B31" s="2">
        <f>COUNTIF('Mens results'!$D$2:$D$996,'Ind''l no''s claimed'!A31)</f>
        <v>1</v>
      </c>
      <c r="D31" s="19">
        <v>30</v>
      </c>
      <c r="E31" s="2">
        <f>COUNTIF('Ladies results'!$D$2:$D$758,'Ind''l no''s claimed'!D31)</f>
        <v>1</v>
      </c>
    </row>
    <row r="32" spans="1:5" x14ac:dyDescent="0.35">
      <c r="A32" s="19">
        <v>31</v>
      </c>
      <c r="B32" s="2">
        <f>COUNTIF('Mens results'!$D$2:$D$996,'Ind''l no''s claimed'!A32)</f>
        <v>1</v>
      </c>
      <c r="D32" s="19">
        <v>31</v>
      </c>
      <c r="E32" s="2">
        <f>COUNTIF('Ladies results'!$D$2:$D$758,'Ind''l no''s claimed'!D32)</f>
        <v>1</v>
      </c>
    </row>
    <row r="33" spans="1:5" x14ac:dyDescent="0.35">
      <c r="A33" s="19">
        <v>32</v>
      </c>
      <c r="B33" s="2">
        <f>COUNTIF('Mens results'!$D$2:$D$996,'Ind''l no''s claimed'!A33)</f>
        <v>1</v>
      </c>
      <c r="D33" s="19">
        <v>32</v>
      </c>
      <c r="E33" s="2">
        <f>COUNTIF('Ladies results'!$D$2:$D$758,'Ind''l no''s claimed'!D33)</f>
        <v>1</v>
      </c>
    </row>
    <row r="34" spans="1:5" x14ac:dyDescent="0.35">
      <c r="A34" s="19">
        <v>33</v>
      </c>
      <c r="B34" s="2">
        <f>COUNTIF('Mens results'!$D$2:$D$996,'Ind''l no''s claimed'!A34)</f>
        <v>1</v>
      </c>
      <c r="D34" s="19">
        <v>33</v>
      </c>
      <c r="E34" s="2">
        <f>COUNTIF('Ladies results'!$D$2:$D$758,'Ind''l no''s claimed'!D34)</f>
        <v>1</v>
      </c>
    </row>
    <row r="35" spans="1:5" x14ac:dyDescent="0.35">
      <c r="A35" s="19">
        <v>34</v>
      </c>
      <c r="B35" s="2">
        <f>COUNTIF('Mens results'!$D$2:$D$996,'Ind''l no''s claimed'!A35)</f>
        <v>1</v>
      </c>
      <c r="D35" s="19">
        <v>34</v>
      </c>
      <c r="E35" s="2">
        <f>COUNTIF('Ladies results'!$D$2:$D$758,'Ind''l no''s claimed'!D35)</f>
        <v>1</v>
      </c>
    </row>
    <row r="36" spans="1:5" x14ac:dyDescent="0.35">
      <c r="A36" s="19">
        <v>35</v>
      </c>
      <c r="B36" s="2">
        <f>COUNTIF('Mens results'!$D$2:$D$996,'Ind''l no''s claimed'!A36)</f>
        <v>1</v>
      </c>
      <c r="D36" s="19">
        <v>35</v>
      </c>
      <c r="E36" s="2">
        <f>COUNTIF('Ladies results'!$D$2:$D$758,'Ind''l no''s claimed'!D36)</f>
        <v>1</v>
      </c>
    </row>
    <row r="37" spans="1:5" x14ac:dyDescent="0.35">
      <c r="A37" s="19">
        <v>36</v>
      </c>
      <c r="B37" s="2">
        <f>COUNTIF('Mens results'!$D$2:$D$996,'Ind''l no''s claimed'!A37)</f>
        <v>1</v>
      </c>
      <c r="D37" s="19">
        <v>36</v>
      </c>
      <c r="E37" s="2">
        <f>COUNTIF('Ladies results'!$D$2:$D$758,'Ind''l no''s claimed'!D37)</f>
        <v>1</v>
      </c>
    </row>
    <row r="38" spans="1:5" x14ac:dyDescent="0.35">
      <c r="A38" s="19">
        <v>37</v>
      </c>
      <c r="B38" s="2">
        <f>COUNTIF('Mens results'!$D$2:$D$996,'Ind''l no''s claimed'!A38)</f>
        <v>1</v>
      </c>
      <c r="D38" s="19">
        <v>37</v>
      </c>
      <c r="E38" s="2">
        <f>COUNTIF('Ladies results'!$D$2:$D$758,'Ind''l no''s claimed'!D38)</f>
        <v>1</v>
      </c>
    </row>
    <row r="39" spans="1:5" x14ac:dyDescent="0.35">
      <c r="A39" s="19">
        <v>38</v>
      </c>
      <c r="B39" s="2">
        <f>COUNTIF('Mens results'!$D$2:$D$996,'Ind''l no''s claimed'!A39)</f>
        <v>1</v>
      </c>
      <c r="D39" s="19">
        <v>38</v>
      </c>
      <c r="E39" s="2">
        <f>COUNTIF('Ladies results'!$D$2:$D$758,'Ind''l no''s claimed'!D39)</f>
        <v>1</v>
      </c>
    </row>
    <row r="40" spans="1:5" x14ac:dyDescent="0.35">
      <c r="A40" s="19">
        <v>39</v>
      </c>
      <c r="B40" s="2">
        <f>COUNTIF('Mens results'!$D$2:$D$996,'Ind''l no''s claimed'!A40)</f>
        <v>1</v>
      </c>
      <c r="D40" s="19">
        <v>39</v>
      </c>
      <c r="E40" s="2">
        <f>COUNTIF('Ladies results'!$D$2:$D$758,'Ind''l no''s claimed'!D40)</f>
        <v>1</v>
      </c>
    </row>
    <row r="41" spans="1:5" x14ac:dyDescent="0.35">
      <c r="A41" s="19">
        <v>40</v>
      </c>
      <c r="B41" s="2">
        <f>COUNTIF('Mens results'!$D$2:$D$996,'Ind''l no''s claimed'!A41)</f>
        <v>1</v>
      </c>
      <c r="D41" s="19">
        <v>40</v>
      </c>
      <c r="E41" s="2">
        <f>COUNTIF('Ladies results'!$D$2:$D$758,'Ind''l no''s claimed'!D41)</f>
        <v>1</v>
      </c>
    </row>
    <row r="42" spans="1:5" x14ac:dyDescent="0.35">
      <c r="A42" s="19">
        <v>41</v>
      </c>
      <c r="B42" s="2">
        <f>COUNTIF('Mens results'!$D$2:$D$996,'Ind''l no''s claimed'!A42)</f>
        <v>1</v>
      </c>
      <c r="D42" s="19">
        <v>41</v>
      </c>
      <c r="E42" s="2">
        <f>COUNTIF('Ladies results'!$D$2:$D$758,'Ind''l no''s claimed'!D42)</f>
        <v>1</v>
      </c>
    </row>
    <row r="43" spans="1:5" x14ac:dyDescent="0.35">
      <c r="A43" s="19">
        <v>42</v>
      </c>
      <c r="B43" s="2">
        <f>COUNTIF('Mens results'!$D$2:$D$996,'Ind''l no''s claimed'!A43)</f>
        <v>1</v>
      </c>
      <c r="D43" s="19">
        <v>42</v>
      </c>
      <c r="E43" s="2">
        <f>COUNTIF('Ladies results'!$D$2:$D$758,'Ind''l no''s claimed'!D43)</f>
        <v>1</v>
      </c>
    </row>
    <row r="44" spans="1:5" x14ac:dyDescent="0.35">
      <c r="A44" s="19">
        <v>43</v>
      </c>
      <c r="B44" s="2">
        <f>COUNTIF('Mens results'!$D$2:$D$996,'Ind''l no''s claimed'!A44)</f>
        <v>1</v>
      </c>
      <c r="D44" s="19">
        <v>43</v>
      </c>
      <c r="E44" s="2">
        <f>COUNTIF('Ladies results'!$D$2:$D$758,'Ind''l no''s claimed'!D44)</f>
        <v>1</v>
      </c>
    </row>
    <row r="45" spans="1:5" x14ac:dyDescent="0.35">
      <c r="A45" s="19">
        <v>44</v>
      </c>
      <c r="B45" s="2">
        <f>COUNTIF('Mens results'!$D$2:$D$996,'Ind''l no''s claimed'!A45)</f>
        <v>1</v>
      </c>
      <c r="D45" s="19">
        <v>44</v>
      </c>
      <c r="E45" s="2">
        <f>COUNTIF('Ladies results'!$D$2:$D$758,'Ind''l no''s claimed'!D45)</f>
        <v>1</v>
      </c>
    </row>
    <row r="46" spans="1:5" x14ac:dyDescent="0.35">
      <c r="A46" s="19">
        <v>45</v>
      </c>
      <c r="B46" s="2">
        <f>COUNTIF('Mens results'!$D$2:$D$996,'Ind''l no''s claimed'!A46)</f>
        <v>1</v>
      </c>
      <c r="D46" s="19">
        <v>45</v>
      </c>
      <c r="E46" s="2">
        <f>COUNTIF('Ladies results'!$D$2:$D$758,'Ind''l no''s claimed'!D46)</f>
        <v>1</v>
      </c>
    </row>
    <row r="47" spans="1:5" x14ac:dyDescent="0.35">
      <c r="A47" s="19">
        <v>46</v>
      </c>
      <c r="B47" s="2">
        <f>COUNTIF('Mens results'!$D$2:$D$996,'Ind''l no''s claimed'!A47)</f>
        <v>1</v>
      </c>
      <c r="D47" s="19">
        <v>46</v>
      </c>
      <c r="E47" s="2">
        <f>COUNTIF('Ladies results'!$D$2:$D$758,'Ind''l no''s claimed'!D47)</f>
        <v>1</v>
      </c>
    </row>
    <row r="48" spans="1:5" x14ac:dyDescent="0.35">
      <c r="A48" s="19">
        <v>47</v>
      </c>
      <c r="B48" s="2">
        <f>COUNTIF('Mens results'!$D$2:$D$996,'Ind''l no''s claimed'!A48)</f>
        <v>1</v>
      </c>
      <c r="D48" s="19">
        <v>47</v>
      </c>
      <c r="E48" s="2">
        <f>COUNTIF('Ladies results'!$D$2:$D$758,'Ind''l no''s claimed'!D48)</f>
        <v>1</v>
      </c>
    </row>
    <row r="49" spans="1:5" x14ac:dyDescent="0.35">
      <c r="A49" s="19">
        <v>48</v>
      </c>
      <c r="B49" s="2">
        <f>COUNTIF('Mens results'!$D$2:$D$996,'Ind''l no''s claimed'!A49)</f>
        <v>1</v>
      </c>
      <c r="D49" s="19">
        <v>48</v>
      </c>
      <c r="E49" s="2">
        <f>COUNTIF('Ladies results'!$D$2:$D$758,'Ind''l no''s claimed'!D49)</f>
        <v>1</v>
      </c>
    </row>
    <row r="50" spans="1:5" x14ac:dyDescent="0.35">
      <c r="A50" s="19">
        <v>49</v>
      </c>
      <c r="B50" s="2">
        <f>COUNTIF('Mens results'!$D$2:$D$996,'Ind''l no''s claimed'!A50)</f>
        <v>1</v>
      </c>
      <c r="D50" s="19">
        <v>49</v>
      </c>
      <c r="E50" s="2">
        <f>COUNTIF('Ladies results'!$D$2:$D$758,'Ind''l no''s claimed'!D50)</f>
        <v>1</v>
      </c>
    </row>
    <row r="51" spans="1:5" x14ac:dyDescent="0.35">
      <c r="A51" s="19">
        <v>50</v>
      </c>
      <c r="B51" s="2">
        <f>COUNTIF('Mens results'!$D$2:$D$996,'Ind''l no''s claimed'!A51)</f>
        <v>1</v>
      </c>
      <c r="D51" s="19">
        <v>50</v>
      </c>
      <c r="E51" s="2">
        <f>COUNTIF('Ladies results'!$D$2:$D$758,'Ind''l no''s claimed'!D51)</f>
        <v>1</v>
      </c>
    </row>
    <row r="52" spans="1:5" x14ac:dyDescent="0.35">
      <c r="A52" s="19">
        <v>51</v>
      </c>
      <c r="B52" s="2">
        <f>COUNTIF('Mens results'!$D$2:$D$996,'Ind''l no''s claimed'!A52)</f>
        <v>1</v>
      </c>
      <c r="D52" s="19">
        <v>51</v>
      </c>
      <c r="E52" s="2">
        <f>COUNTIF('Ladies results'!$D$2:$D$758,'Ind''l no''s claimed'!D52)</f>
        <v>1</v>
      </c>
    </row>
    <row r="53" spans="1:5" x14ac:dyDescent="0.35">
      <c r="A53" s="19">
        <v>52</v>
      </c>
      <c r="B53" s="2">
        <f>COUNTIF('Mens results'!$D$2:$D$996,'Ind''l no''s claimed'!A53)</f>
        <v>1</v>
      </c>
      <c r="D53" s="19">
        <v>52</v>
      </c>
      <c r="E53" s="2">
        <f>COUNTIF('Ladies results'!$D$2:$D$758,'Ind''l no''s claimed'!D53)</f>
        <v>1</v>
      </c>
    </row>
    <row r="54" spans="1:5" x14ac:dyDescent="0.35">
      <c r="A54" s="19">
        <v>53</v>
      </c>
      <c r="B54" s="2">
        <f>COUNTIF('Mens results'!$D$2:$D$996,'Ind''l no''s claimed'!A54)</f>
        <v>1</v>
      </c>
      <c r="D54" s="19">
        <v>53</v>
      </c>
      <c r="E54" s="2">
        <f>COUNTIF('Ladies results'!$D$2:$D$758,'Ind''l no''s claimed'!D54)</f>
        <v>1</v>
      </c>
    </row>
    <row r="55" spans="1:5" x14ac:dyDescent="0.35">
      <c r="A55" s="19">
        <v>54</v>
      </c>
      <c r="B55" s="2">
        <f>COUNTIF('Mens results'!$D$2:$D$996,'Ind''l no''s claimed'!A55)</f>
        <v>1</v>
      </c>
      <c r="D55" s="19">
        <v>54</v>
      </c>
      <c r="E55" s="2">
        <f>COUNTIF('Ladies results'!$D$2:$D$758,'Ind''l no''s claimed'!D55)</f>
        <v>1</v>
      </c>
    </row>
    <row r="56" spans="1:5" x14ac:dyDescent="0.35">
      <c r="A56" s="19">
        <v>55</v>
      </c>
      <c r="B56" s="2">
        <f>COUNTIF('Mens results'!$D$2:$D$996,'Ind''l no''s claimed'!A56)</f>
        <v>1</v>
      </c>
      <c r="D56" s="19">
        <v>55</v>
      </c>
      <c r="E56" s="2">
        <f>COUNTIF('Ladies results'!$D$2:$D$758,'Ind''l no''s claimed'!D56)</f>
        <v>1</v>
      </c>
    </row>
    <row r="57" spans="1:5" x14ac:dyDescent="0.35">
      <c r="A57" s="19">
        <v>56</v>
      </c>
      <c r="B57" s="2">
        <f>COUNTIF('Mens results'!$D$2:$D$996,'Ind''l no''s claimed'!A57)</f>
        <v>1</v>
      </c>
      <c r="D57" s="19">
        <v>56</v>
      </c>
      <c r="E57" s="2">
        <f>COUNTIF('Ladies results'!$D$2:$D$758,'Ind''l no''s claimed'!D57)</f>
        <v>1</v>
      </c>
    </row>
    <row r="58" spans="1:5" x14ac:dyDescent="0.35">
      <c r="A58" s="19">
        <v>57</v>
      </c>
      <c r="B58" s="2">
        <f>COUNTIF('Mens results'!$D$2:$D$996,'Ind''l no''s claimed'!A58)</f>
        <v>1</v>
      </c>
      <c r="D58" s="19">
        <v>57</v>
      </c>
      <c r="E58" s="2">
        <f>COUNTIF('Ladies results'!$D$2:$D$758,'Ind''l no''s claimed'!D58)</f>
        <v>1</v>
      </c>
    </row>
    <row r="59" spans="1:5" x14ac:dyDescent="0.35">
      <c r="A59" s="19">
        <v>58</v>
      </c>
      <c r="B59" s="2">
        <f>COUNTIF('Mens results'!$D$2:$D$996,'Ind''l no''s claimed'!A59)</f>
        <v>1</v>
      </c>
      <c r="D59" s="19">
        <v>58</v>
      </c>
      <c r="E59" s="2">
        <f>COUNTIF('Ladies results'!$D$2:$D$758,'Ind''l no''s claimed'!D59)</f>
        <v>1</v>
      </c>
    </row>
    <row r="60" spans="1:5" x14ac:dyDescent="0.35">
      <c r="A60" s="19">
        <v>59</v>
      </c>
      <c r="B60" s="2">
        <f>COUNTIF('Mens results'!$D$2:$D$996,'Ind''l no''s claimed'!A60)</f>
        <v>1</v>
      </c>
      <c r="D60" s="19">
        <v>59</v>
      </c>
      <c r="E60" s="2">
        <f>COUNTIF('Ladies results'!$D$2:$D$758,'Ind''l no''s claimed'!D60)</f>
        <v>1</v>
      </c>
    </row>
    <row r="61" spans="1:5" x14ac:dyDescent="0.35">
      <c r="A61" s="19">
        <v>60</v>
      </c>
      <c r="B61" s="2">
        <f>COUNTIF('Mens results'!$D$2:$D$996,'Ind''l no''s claimed'!A61)</f>
        <v>1</v>
      </c>
      <c r="D61" s="19">
        <v>60</v>
      </c>
      <c r="E61" s="2">
        <f>COUNTIF('Ladies results'!$D$2:$D$758,'Ind''l no''s claimed'!D61)</f>
        <v>1</v>
      </c>
    </row>
    <row r="62" spans="1:5" x14ac:dyDescent="0.35">
      <c r="A62" s="19">
        <v>61</v>
      </c>
      <c r="B62" s="2">
        <f>COUNTIF('Mens results'!$D$2:$D$996,'Ind''l no''s claimed'!A62)</f>
        <v>1</v>
      </c>
      <c r="D62" s="19">
        <v>61</v>
      </c>
      <c r="E62" s="2">
        <f>COUNTIF('Ladies results'!$D$2:$D$758,'Ind''l no''s claimed'!D62)</f>
        <v>1</v>
      </c>
    </row>
    <row r="63" spans="1:5" x14ac:dyDescent="0.35">
      <c r="A63" s="19">
        <v>62</v>
      </c>
      <c r="B63" s="2">
        <f>COUNTIF('Mens results'!$D$2:$D$996,'Ind''l no''s claimed'!A63)</f>
        <v>1</v>
      </c>
      <c r="D63" s="19">
        <v>62</v>
      </c>
      <c r="E63" s="2">
        <f>COUNTIF('Ladies results'!$D$2:$D$758,'Ind''l no''s claimed'!D63)</f>
        <v>1</v>
      </c>
    </row>
    <row r="64" spans="1:5" x14ac:dyDescent="0.35">
      <c r="A64" s="19">
        <v>63</v>
      </c>
      <c r="B64" s="2">
        <f>COUNTIF('Mens results'!$D$2:$D$996,'Ind''l no''s claimed'!A64)</f>
        <v>1</v>
      </c>
      <c r="D64" s="19">
        <v>63</v>
      </c>
      <c r="E64" s="2">
        <f>COUNTIF('Ladies results'!$D$2:$D$758,'Ind''l no''s claimed'!D64)</f>
        <v>1</v>
      </c>
    </row>
    <row r="65" spans="1:5" x14ac:dyDescent="0.35">
      <c r="A65" s="19">
        <v>64</v>
      </c>
      <c r="B65" s="2">
        <f>COUNTIF('Mens results'!$D$2:$D$996,'Ind''l no''s claimed'!A65)</f>
        <v>1</v>
      </c>
      <c r="D65" s="19">
        <v>64</v>
      </c>
      <c r="E65" s="2">
        <f>COUNTIF('Ladies results'!$D$2:$D$758,'Ind''l no''s claimed'!D65)</f>
        <v>1</v>
      </c>
    </row>
    <row r="66" spans="1:5" x14ac:dyDescent="0.35">
      <c r="A66" s="19">
        <v>65</v>
      </c>
      <c r="B66" s="2">
        <f>COUNTIF('Mens results'!$D$2:$D$996,'Ind''l no''s claimed'!A66)</f>
        <v>1</v>
      </c>
      <c r="D66" s="19">
        <v>65</v>
      </c>
      <c r="E66" s="2">
        <f>COUNTIF('Ladies results'!$D$2:$D$758,'Ind''l no''s claimed'!D66)</f>
        <v>1</v>
      </c>
    </row>
    <row r="67" spans="1:5" x14ac:dyDescent="0.35">
      <c r="A67" s="19">
        <v>66</v>
      </c>
      <c r="B67" s="2">
        <f>COUNTIF('Mens results'!$D$2:$D$996,'Ind''l no''s claimed'!A67)</f>
        <v>1</v>
      </c>
      <c r="D67" s="19">
        <v>66</v>
      </c>
      <c r="E67" s="2">
        <f>COUNTIF('Ladies results'!$D$2:$D$758,'Ind''l no''s claimed'!D67)</f>
        <v>1</v>
      </c>
    </row>
    <row r="68" spans="1:5" x14ac:dyDescent="0.35">
      <c r="A68" s="19">
        <v>67</v>
      </c>
      <c r="B68" s="2">
        <f>COUNTIF('Mens results'!$D$2:$D$996,'Ind''l no''s claimed'!A68)</f>
        <v>1</v>
      </c>
      <c r="D68" s="19">
        <v>67</v>
      </c>
      <c r="E68" s="2">
        <f>COUNTIF('Ladies results'!$D$2:$D$758,'Ind''l no''s claimed'!D68)</f>
        <v>1</v>
      </c>
    </row>
    <row r="69" spans="1:5" x14ac:dyDescent="0.35">
      <c r="A69" s="19">
        <v>68</v>
      </c>
      <c r="B69" s="2">
        <f>COUNTIF('Mens results'!$D$2:$D$996,'Ind''l no''s claimed'!A69)</f>
        <v>1</v>
      </c>
      <c r="D69" s="19">
        <v>68</v>
      </c>
      <c r="E69" s="2">
        <f>COUNTIF('Ladies results'!$D$2:$D$758,'Ind''l no''s claimed'!D69)</f>
        <v>1</v>
      </c>
    </row>
    <row r="70" spans="1:5" x14ac:dyDescent="0.35">
      <c r="A70" s="19">
        <v>69</v>
      </c>
      <c r="B70" s="2">
        <f>COUNTIF('Mens results'!$D$2:$D$996,'Ind''l no''s claimed'!A70)</f>
        <v>1</v>
      </c>
      <c r="D70" s="19">
        <v>69</v>
      </c>
      <c r="E70" s="2">
        <f>COUNTIF('Ladies results'!$D$2:$D$758,'Ind''l no''s claimed'!D70)</f>
        <v>1</v>
      </c>
    </row>
    <row r="71" spans="1:5" x14ac:dyDescent="0.35">
      <c r="A71" s="19">
        <v>70</v>
      </c>
      <c r="B71" s="2">
        <f>COUNTIF('Mens results'!$D$2:$D$996,'Ind''l no''s claimed'!A71)</f>
        <v>1</v>
      </c>
      <c r="D71" s="19">
        <v>70</v>
      </c>
      <c r="E71" s="2">
        <f>COUNTIF('Ladies results'!$D$2:$D$758,'Ind''l no''s claimed'!D71)</f>
        <v>1</v>
      </c>
    </row>
    <row r="72" spans="1:5" x14ac:dyDescent="0.35">
      <c r="A72" s="19">
        <v>71</v>
      </c>
      <c r="B72" s="2">
        <f>COUNTIF('Mens results'!$D$2:$D$996,'Ind''l no''s claimed'!A72)</f>
        <v>1</v>
      </c>
      <c r="D72" s="19">
        <v>71</v>
      </c>
      <c r="E72" s="2">
        <f>COUNTIF('Ladies results'!$D$2:$D$758,'Ind''l no''s claimed'!D72)</f>
        <v>1</v>
      </c>
    </row>
    <row r="73" spans="1:5" x14ac:dyDescent="0.35">
      <c r="A73" s="19">
        <v>72</v>
      </c>
      <c r="B73" s="2">
        <f>COUNTIF('Mens results'!$D$2:$D$996,'Ind''l no''s claimed'!A73)</f>
        <v>1</v>
      </c>
      <c r="D73" s="19">
        <v>72</v>
      </c>
      <c r="E73" s="2">
        <f>COUNTIF('Ladies results'!$D$2:$D$758,'Ind''l no''s claimed'!D73)</f>
        <v>1</v>
      </c>
    </row>
    <row r="74" spans="1:5" x14ac:dyDescent="0.35">
      <c r="A74" s="19">
        <v>73</v>
      </c>
      <c r="B74" s="2">
        <f>COUNTIF('Mens results'!$D$2:$D$996,'Ind''l no''s claimed'!A74)</f>
        <v>1</v>
      </c>
      <c r="D74" s="19">
        <v>73</v>
      </c>
      <c r="E74" s="2">
        <f>COUNTIF('Ladies results'!$D$2:$D$758,'Ind''l no''s claimed'!D74)</f>
        <v>1</v>
      </c>
    </row>
    <row r="75" spans="1:5" x14ac:dyDescent="0.35">
      <c r="A75" s="19">
        <v>74</v>
      </c>
      <c r="B75" s="2">
        <f>COUNTIF('Mens results'!$D$2:$D$996,'Ind''l no''s claimed'!A75)</f>
        <v>1</v>
      </c>
      <c r="D75" s="19">
        <v>74</v>
      </c>
      <c r="E75" s="2">
        <f>COUNTIF('Ladies results'!$D$2:$D$758,'Ind''l no''s claimed'!D75)</f>
        <v>1</v>
      </c>
    </row>
    <row r="76" spans="1:5" x14ac:dyDescent="0.35">
      <c r="A76" s="19">
        <v>75</v>
      </c>
      <c r="B76" s="2">
        <f>COUNTIF('Mens results'!$D$2:$D$996,'Ind''l no''s claimed'!A76)</f>
        <v>1</v>
      </c>
      <c r="D76" s="19">
        <v>75</v>
      </c>
      <c r="E76" s="2">
        <f>COUNTIF('Ladies results'!$D$2:$D$758,'Ind''l no''s claimed'!D76)</f>
        <v>1</v>
      </c>
    </row>
    <row r="77" spans="1:5" x14ac:dyDescent="0.35">
      <c r="A77" s="19">
        <v>76</v>
      </c>
      <c r="B77" s="2">
        <f>COUNTIF('Mens results'!$D$2:$D$996,'Ind''l no''s claimed'!A77)</f>
        <v>1</v>
      </c>
      <c r="D77" s="19">
        <v>76</v>
      </c>
      <c r="E77" s="2">
        <f>COUNTIF('Ladies results'!$D$2:$D$758,'Ind''l no''s claimed'!D77)</f>
        <v>1</v>
      </c>
    </row>
    <row r="78" spans="1:5" x14ac:dyDescent="0.35">
      <c r="A78" s="19">
        <v>77</v>
      </c>
      <c r="B78" s="2">
        <f>COUNTIF('Mens results'!$D$2:$D$996,'Ind''l no''s claimed'!A78)</f>
        <v>1</v>
      </c>
      <c r="D78" s="19">
        <v>77</v>
      </c>
      <c r="E78" s="2">
        <f>COUNTIF('Ladies results'!$D$2:$D$758,'Ind''l no''s claimed'!D78)</f>
        <v>1</v>
      </c>
    </row>
    <row r="79" spans="1:5" x14ac:dyDescent="0.35">
      <c r="A79" s="19">
        <v>78</v>
      </c>
      <c r="B79" s="2">
        <f>COUNTIF('Mens results'!$D$2:$D$996,'Ind''l no''s claimed'!A79)</f>
        <v>1</v>
      </c>
      <c r="D79" s="19">
        <v>78</v>
      </c>
      <c r="E79" s="2">
        <f>COUNTIF('Ladies results'!$D$2:$D$758,'Ind''l no''s claimed'!D79)</f>
        <v>1</v>
      </c>
    </row>
    <row r="80" spans="1:5" x14ac:dyDescent="0.35">
      <c r="A80" s="19">
        <v>79</v>
      </c>
      <c r="B80" s="2">
        <f>COUNTIF('Mens results'!$D$2:$D$996,'Ind''l no''s claimed'!A80)</f>
        <v>1</v>
      </c>
      <c r="D80" s="19">
        <v>79</v>
      </c>
      <c r="E80" s="2">
        <f>COUNTIF('Ladies results'!$D$2:$D$758,'Ind''l no''s claimed'!D80)</f>
        <v>1</v>
      </c>
    </row>
    <row r="81" spans="1:5" x14ac:dyDescent="0.35">
      <c r="A81" s="19">
        <v>80</v>
      </c>
      <c r="B81" s="2">
        <f>COUNTIF('Mens results'!$D$2:$D$996,'Ind''l no''s claimed'!A81)</f>
        <v>1</v>
      </c>
      <c r="D81" s="19">
        <v>80</v>
      </c>
      <c r="E81" s="2">
        <f>COUNTIF('Ladies results'!$D$2:$D$758,'Ind''l no''s claimed'!D81)</f>
        <v>1</v>
      </c>
    </row>
    <row r="82" spans="1:5" x14ac:dyDescent="0.35">
      <c r="A82" s="19">
        <v>81</v>
      </c>
      <c r="B82" s="2">
        <f>COUNTIF('Mens results'!$D$2:$D$996,'Ind''l no''s claimed'!A82)</f>
        <v>1</v>
      </c>
      <c r="D82" s="19">
        <v>81</v>
      </c>
      <c r="E82" s="2">
        <f>COUNTIF('Ladies results'!$D$2:$D$758,'Ind''l no''s claimed'!D82)</f>
        <v>1</v>
      </c>
    </row>
    <row r="83" spans="1:5" x14ac:dyDescent="0.35">
      <c r="A83" s="19">
        <v>82</v>
      </c>
      <c r="B83" s="2">
        <f>COUNTIF('Mens results'!$D$2:$D$996,'Ind''l no''s claimed'!A83)</f>
        <v>1</v>
      </c>
      <c r="D83" s="19">
        <v>82</v>
      </c>
      <c r="E83" s="2">
        <f>COUNTIF('Ladies results'!$D$2:$D$758,'Ind''l no''s claimed'!D83)</f>
        <v>1</v>
      </c>
    </row>
    <row r="84" spans="1:5" x14ac:dyDescent="0.35">
      <c r="A84" s="19">
        <v>83</v>
      </c>
      <c r="B84" s="2">
        <f>COUNTIF('Mens results'!$D$2:$D$996,'Ind''l no''s claimed'!A84)</f>
        <v>1</v>
      </c>
      <c r="D84" s="19">
        <v>83</v>
      </c>
      <c r="E84" s="2">
        <f>COUNTIF('Ladies results'!$D$2:$D$758,'Ind''l no''s claimed'!D84)</f>
        <v>1</v>
      </c>
    </row>
    <row r="85" spans="1:5" x14ac:dyDescent="0.35">
      <c r="A85" s="19">
        <v>84</v>
      </c>
      <c r="B85" s="2">
        <f>COUNTIF('Mens results'!$D$2:$D$996,'Ind''l no''s claimed'!A85)</f>
        <v>1</v>
      </c>
      <c r="D85" s="19">
        <v>84</v>
      </c>
      <c r="E85" s="2">
        <f>COUNTIF('Ladies results'!$D$2:$D$758,'Ind''l no''s claimed'!D85)</f>
        <v>1</v>
      </c>
    </row>
    <row r="86" spans="1:5" x14ac:dyDescent="0.35">
      <c r="A86" s="19">
        <v>85</v>
      </c>
      <c r="B86" s="2">
        <f>COUNTIF('Mens results'!$D$2:$D$996,'Ind''l no''s claimed'!A86)</f>
        <v>1</v>
      </c>
      <c r="D86" s="19">
        <v>85</v>
      </c>
      <c r="E86" s="2">
        <f>COUNTIF('Ladies results'!$D$2:$D$758,'Ind''l no''s claimed'!D86)</f>
        <v>1</v>
      </c>
    </row>
    <row r="87" spans="1:5" x14ac:dyDescent="0.35">
      <c r="A87" s="19">
        <v>86</v>
      </c>
      <c r="B87" s="2">
        <f>COUNTIF('Mens results'!$D$2:$D$996,'Ind''l no''s claimed'!A87)</f>
        <v>1</v>
      </c>
      <c r="D87" s="19">
        <v>86</v>
      </c>
      <c r="E87" s="2">
        <f>COUNTIF('Ladies results'!$D$2:$D$758,'Ind''l no''s claimed'!D87)</f>
        <v>1</v>
      </c>
    </row>
    <row r="88" spans="1:5" x14ac:dyDescent="0.35">
      <c r="A88" s="19">
        <v>87</v>
      </c>
      <c r="B88" s="2">
        <f>COUNTIF('Mens results'!$D$2:$D$996,'Ind''l no''s claimed'!A88)</f>
        <v>1</v>
      </c>
      <c r="D88" s="19">
        <v>87</v>
      </c>
      <c r="E88" s="2">
        <f>COUNTIF('Ladies results'!$D$2:$D$758,'Ind''l no''s claimed'!D88)</f>
        <v>1</v>
      </c>
    </row>
    <row r="89" spans="1:5" x14ac:dyDescent="0.35">
      <c r="A89" s="19">
        <v>88</v>
      </c>
      <c r="B89" s="2">
        <f>COUNTIF('Mens results'!$D$2:$D$996,'Ind''l no''s claimed'!A89)</f>
        <v>1</v>
      </c>
      <c r="D89" s="19">
        <v>88</v>
      </c>
      <c r="E89" s="2">
        <f>COUNTIF('Ladies results'!$D$2:$D$758,'Ind''l no''s claimed'!D89)</f>
        <v>1</v>
      </c>
    </row>
    <row r="90" spans="1:5" x14ac:dyDescent="0.35">
      <c r="A90" s="19">
        <v>89</v>
      </c>
      <c r="B90" s="2">
        <f>COUNTIF('Mens results'!$D$2:$D$996,'Ind''l no''s claimed'!A90)</f>
        <v>1</v>
      </c>
      <c r="D90" s="19">
        <v>89</v>
      </c>
      <c r="E90" s="2">
        <f>COUNTIF('Ladies results'!$D$2:$D$758,'Ind''l no''s claimed'!D90)</f>
        <v>1</v>
      </c>
    </row>
    <row r="91" spans="1:5" x14ac:dyDescent="0.35">
      <c r="A91" s="19">
        <v>90</v>
      </c>
      <c r="B91" s="2">
        <f>COUNTIF('Mens results'!$D$2:$D$996,'Ind''l no''s claimed'!A91)</f>
        <v>1</v>
      </c>
      <c r="D91" s="19">
        <v>90</v>
      </c>
      <c r="E91" s="2">
        <f>COUNTIF('Ladies results'!$D$2:$D$758,'Ind''l no''s claimed'!D91)</f>
        <v>1</v>
      </c>
    </row>
    <row r="92" spans="1:5" x14ac:dyDescent="0.35">
      <c r="A92" s="19">
        <v>91</v>
      </c>
      <c r="B92" s="2">
        <f>COUNTIF('Mens results'!$D$2:$D$996,'Ind''l no''s claimed'!A92)</f>
        <v>1</v>
      </c>
      <c r="D92" s="19">
        <v>91</v>
      </c>
      <c r="E92" s="2">
        <f>COUNTIF('Ladies results'!$D$2:$D$758,'Ind''l no''s claimed'!D92)</f>
        <v>1</v>
      </c>
    </row>
    <row r="93" spans="1:5" x14ac:dyDescent="0.35">
      <c r="A93" s="19">
        <v>92</v>
      </c>
      <c r="B93" s="2">
        <f>COUNTIF('Mens results'!$D$2:$D$996,'Ind''l no''s claimed'!A93)</f>
        <v>1</v>
      </c>
      <c r="D93" s="19">
        <v>92</v>
      </c>
      <c r="E93" s="2">
        <f>COUNTIF('Ladies results'!$D$2:$D$758,'Ind''l no''s claimed'!D93)</f>
        <v>1</v>
      </c>
    </row>
    <row r="94" spans="1:5" x14ac:dyDescent="0.35">
      <c r="A94" s="19">
        <v>93</v>
      </c>
      <c r="B94" s="2">
        <f>COUNTIF('Mens results'!$D$2:$D$996,'Ind''l no''s claimed'!A94)</f>
        <v>1</v>
      </c>
      <c r="D94" s="19">
        <v>93</v>
      </c>
      <c r="E94" s="2">
        <f>COUNTIF('Ladies results'!$D$2:$D$758,'Ind''l no''s claimed'!D94)</f>
        <v>1</v>
      </c>
    </row>
    <row r="95" spans="1:5" x14ac:dyDescent="0.35">
      <c r="A95" s="19">
        <v>94</v>
      </c>
      <c r="B95" s="2">
        <f>COUNTIF('Mens results'!$D$2:$D$996,'Ind''l no''s claimed'!A95)</f>
        <v>1</v>
      </c>
      <c r="D95" s="19">
        <v>94</v>
      </c>
      <c r="E95" s="2">
        <f>COUNTIF('Ladies results'!$D$2:$D$758,'Ind''l no''s claimed'!D95)</f>
        <v>1</v>
      </c>
    </row>
    <row r="96" spans="1:5" x14ac:dyDescent="0.35">
      <c r="A96" s="19">
        <v>95</v>
      </c>
      <c r="B96" s="2">
        <f>COUNTIF('Mens results'!$D$2:$D$996,'Ind''l no''s claimed'!A96)</f>
        <v>1</v>
      </c>
      <c r="D96" s="19">
        <v>95</v>
      </c>
      <c r="E96" s="2">
        <f>COUNTIF('Ladies results'!$D$2:$D$758,'Ind''l no''s claimed'!D96)</f>
        <v>1</v>
      </c>
    </row>
    <row r="97" spans="1:5" x14ac:dyDescent="0.35">
      <c r="A97" s="19">
        <v>96</v>
      </c>
      <c r="B97" s="2">
        <f>COUNTIF('Mens results'!$D$2:$D$996,'Ind''l no''s claimed'!A97)</f>
        <v>1</v>
      </c>
      <c r="D97" s="19">
        <v>96</v>
      </c>
      <c r="E97" s="2">
        <f>COUNTIF('Ladies results'!$D$2:$D$758,'Ind''l no''s claimed'!D97)</f>
        <v>1</v>
      </c>
    </row>
    <row r="98" spans="1:5" x14ac:dyDescent="0.35">
      <c r="A98" s="19">
        <v>97</v>
      </c>
      <c r="B98" s="2">
        <f>COUNTIF('Mens results'!$D$2:$D$996,'Ind''l no''s claimed'!A98)</f>
        <v>1</v>
      </c>
      <c r="D98" s="19">
        <v>97</v>
      </c>
      <c r="E98" s="2">
        <f>COUNTIF('Ladies results'!$D$2:$D$758,'Ind''l no''s claimed'!D98)</f>
        <v>1</v>
      </c>
    </row>
    <row r="99" spans="1:5" x14ac:dyDescent="0.35">
      <c r="A99" s="19">
        <v>98</v>
      </c>
      <c r="B99" s="2">
        <f>COUNTIF('Mens results'!$D$2:$D$996,'Ind''l no''s claimed'!A99)</f>
        <v>1</v>
      </c>
      <c r="D99" s="19">
        <v>98</v>
      </c>
      <c r="E99" s="2">
        <f>COUNTIF('Ladies results'!$D$2:$D$758,'Ind''l no''s claimed'!D99)</f>
        <v>1</v>
      </c>
    </row>
    <row r="100" spans="1:5" x14ac:dyDescent="0.35">
      <c r="A100" s="19">
        <v>99</v>
      </c>
      <c r="B100" s="2">
        <f>COUNTIF('Mens results'!$D$2:$D$996,'Ind''l no''s claimed'!A100)</f>
        <v>1</v>
      </c>
      <c r="D100" s="19">
        <v>99</v>
      </c>
      <c r="E100" s="2">
        <f>COUNTIF('Ladies results'!$D$2:$D$758,'Ind''l no''s claimed'!D100)</f>
        <v>1</v>
      </c>
    </row>
    <row r="101" spans="1:5" x14ac:dyDescent="0.35">
      <c r="A101" s="19">
        <v>100</v>
      </c>
      <c r="B101" s="2">
        <f>COUNTIF('Mens results'!$D$2:$D$996,'Ind''l no''s claimed'!A101)</f>
        <v>1</v>
      </c>
      <c r="D101" s="19">
        <v>100</v>
      </c>
      <c r="E101" s="2">
        <f>COUNTIF('Ladies results'!$D$2:$D$758,'Ind''l no''s claimed'!D101)</f>
        <v>1</v>
      </c>
    </row>
    <row r="102" spans="1:5" x14ac:dyDescent="0.35">
      <c r="A102" s="19">
        <v>101</v>
      </c>
      <c r="B102" s="2">
        <f>COUNTIF('Mens results'!$D$2:$D$996,'Ind''l no''s claimed'!A102)</f>
        <v>1</v>
      </c>
      <c r="D102" s="19">
        <v>101</v>
      </c>
      <c r="E102" s="2">
        <f>COUNTIF('Ladies results'!$D$2:$D$758,'Ind''l no''s claimed'!D102)</f>
        <v>0</v>
      </c>
    </row>
    <row r="103" spans="1:5" x14ac:dyDescent="0.35">
      <c r="A103" s="19">
        <v>102</v>
      </c>
      <c r="B103" s="2">
        <f>COUNTIF('Mens results'!$D$2:$D$996,'Ind''l no''s claimed'!A103)</f>
        <v>1</v>
      </c>
      <c r="D103" s="19">
        <v>102</v>
      </c>
      <c r="E103" s="2">
        <f>COUNTIF('Ladies results'!$D$2:$D$758,'Ind''l no''s claimed'!D103)</f>
        <v>0</v>
      </c>
    </row>
    <row r="104" spans="1:5" x14ac:dyDescent="0.35">
      <c r="A104" s="19">
        <v>103</v>
      </c>
      <c r="B104" s="2">
        <f>COUNTIF('Mens results'!$D$2:$D$996,'Ind''l no''s claimed'!A104)</f>
        <v>1</v>
      </c>
      <c r="D104" s="19">
        <v>103</v>
      </c>
      <c r="E104" s="2">
        <f>COUNTIF('Ladies results'!$D$2:$D$758,'Ind''l no''s claimed'!D104)</f>
        <v>0</v>
      </c>
    </row>
    <row r="105" spans="1:5" x14ac:dyDescent="0.35">
      <c r="A105" s="19">
        <v>104</v>
      </c>
      <c r="B105" s="2">
        <f>COUNTIF('Mens results'!$D$2:$D$996,'Ind''l no''s claimed'!A105)</f>
        <v>1</v>
      </c>
      <c r="D105" s="19">
        <v>104</v>
      </c>
      <c r="E105" s="2">
        <f>COUNTIF('Ladies results'!$D$2:$D$758,'Ind''l no''s claimed'!D105)</f>
        <v>0</v>
      </c>
    </row>
    <row r="106" spans="1:5" x14ac:dyDescent="0.35">
      <c r="A106" s="19">
        <v>105</v>
      </c>
      <c r="B106" s="2">
        <f>COUNTIF('Mens results'!$D$2:$D$996,'Ind''l no''s claimed'!A106)</f>
        <v>1</v>
      </c>
      <c r="D106" s="19">
        <v>105</v>
      </c>
      <c r="E106" s="2">
        <f>COUNTIF('Ladies results'!$D$2:$D$758,'Ind''l no''s claimed'!D106)</f>
        <v>0</v>
      </c>
    </row>
    <row r="107" spans="1:5" x14ac:dyDescent="0.35">
      <c r="A107" s="19">
        <v>106</v>
      </c>
      <c r="B107" s="2">
        <f>COUNTIF('Mens results'!$D$2:$D$996,'Ind''l no''s claimed'!A107)</f>
        <v>1</v>
      </c>
      <c r="D107" s="19">
        <v>106</v>
      </c>
      <c r="E107" s="2">
        <f>COUNTIF('Ladies results'!$D$2:$D$758,'Ind''l no''s claimed'!D107)</f>
        <v>0</v>
      </c>
    </row>
    <row r="108" spans="1:5" x14ac:dyDescent="0.35">
      <c r="A108" s="19">
        <v>107</v>
      </c>
      <c r="B108" s="2">
        <f>COUNTIF('Mens results'!$D$2:$D$996,'Ind''l no''s claimed'!A108)</f>
        <v>1</v>
      </c>
      <c r="D108" s="19">
        <v>107</v>
      </c>
      <c r="E108" s="2">
        <f>COUNTIF('Ladies results'!$D$2:$D$758,'Ind''l no''s claimed'!D108)</f>
        <v>0</v>
      </c>
    </row>
    <row r="109" spans="1:5" x14ac:dyDescent="0.35">
      <c r="A109" s="19">
        <v>108</v>
      </c>
      <c r="B109" s="2">
        <f>COUNTIF('Mens results'!$D$2:$D$996,'Ind''l no''s claimed'!A109)</f>
        <v>1</v>
      </c>
      <c r="D109" s="19">
        <v>108</v>
      </c>
      <c r="E109" s="2">
        <f>COUNTIF('Ladies results'!$D$2:$D$758,'Ind''l no''s claimed'!D109)</f>
        <v>0</v>
      </c>
    </row>
    <row r="110" spans="1:5" x14ac:dyDescent="0.35">
      <c r="A110" s="19">
        <v>109</v>
      </c>
      <c r="B110" s="2">
        <f>COUNTIF('Mens results'!$D$2:$D$996,'Ind''l no''s claimed'!A110)</f>
        <v>1</v>
      </c>
      <c r="D110" s="19">
        <v>109</v>
      </c>
      <c r="E110" s="2">
        <f>COUNTIF('Ladies results'!$D$2:$D$758,'Ind''l no''s claimed'!D110)</f>
        <v>0</v>
      </c>
    </row>
    <row r="111" spans="1:5" x14ac:dyDescent="0.35">
      <c r="A111" s="19">
        <v>110</v>
      </c>
      <c r="B111" s="2">
        <f>COUNTIF('Mens results'!$D$2:$D$996,'Ind''l no''s claimed'!A111)</f>
        <v>1</v>
      </c>
      <c r="D111" s="19">
        <v>110</v>
      </c>
      <c r="E111" s="2">
        <f>COUNTIF('Ladies results'!$D$2:$D$758,'Ind''l no''s claimed'!D111)</f>
        <v>0</v>
      </c>
    </row>
    <row r="112" spans="1:5" x14ac:dyDescent="0.35">
      <c r="A112" s="19">
        <v>111</v>
      </c>
      <c r="B112" s="2">
        <f>COUNTIF('Mens results'!$D$2:$D$996,'Ind''l no''s claimed'!A112)</f>
        <v>1</v>
      </c>
      <c r="D112" s="19">
        <v>111</v>
      </c>
      <c r="E112" s="2">
        <f>COUNTIF('Ladies results'!$D$2:$D$758,'Ind''l no''s claimed'!D112)</f>
        <v>0</v>
      </c>
    </row>
    <row r="113" spans="1:5" x14ac:dyDescent="0.35">
      <c r="A113" s="19">
        <v>112</v>
      </c>
      <c r="B113" s="2">
        <f>COUNTIF('Mens results'!$D$2:$D$996,'Ind''l no''s claimed'!A113)</f>
        <v>0</v>
      </c>
      <c r="D113" s="19">
        <v>112</v>
      </c>
      <c r="E113" s="2">
        <f>COUNTIF('Ladies results'!$D$2:$D$758,'Ind''l no''s claimed'!D113)</f>
        <v>0</v>
      </c>
    </row>
    <row r="114" spans="1:5" x14ac:dyDescent="0.35">
      <c r="A114" s="19">
        <v>113</v>
      </c>
      <c r="B114" s="2">
        <f>COUNTIF('Mens results'!$D$2:$D$996,'Ind''l no''s claimed'!A114)</f>
        <v>1</v>
      </c>
      <c r="D114" s="19">
        <v>113</v>
      </c>
      <c r="E114" s="2">
        <f>COUNTIF('Ladies results'!$D$2:$D$758,'Ind''l no''s claimed'!D114)</f>
        <v>0</v>
      </c>
    </row>
    <row r="115" spans="1:5" x14ac:dyDescent="0.35">
      <c r="A115" s="19">
        <v>114</v>
      </c>
      <c r="B115" s="2">
        <f>COUNTIF('Mens results'!$D$2:$D$996,'Ind''l no''s claimed'!A115)</f>
        <v>1</v>
      </c>
      <c r="D115" s="19">
        <v>114</v>
      </c>
      <c r="E115" s="2">
        <f>COUNTIF('Ladies results'!$D$2:$D$758,'Ind''l no''s claimed'!D115)</f>
        <v>0</v>
      </c>
    </row>
    <row r="116" spans="1:5" x14ac:dyDescent="0.35">
      <c r="A116" s="19">
        <v>115</v>
      </c>
      <c r="B116" s="2">
        <f>COUNTIF('Mens results'!$D$2:$D$996,'Ind''l no''s claimed'!A116)</f>
        <v>1</v>
      </c>
      <c r="D116" s="19">
        <v>115</v>
      </c>
      <c r="E116" s="2">
        <f>COUNTIF('Ladies results'!$D$2:$D$758,'Ind''l no''s claimed'!D116)</f>
        <v>0</v>
      </c>
    </row>
    <row r="117" spans="1:5" x14ac:dyDescent="0.35">
      <c r="A117" s="19">
        <v>116</v>
      </c>
      <c r="B117" s="2">
        <f>COUNTIF('Mens results'!$D$2:$D$996,'Ind''l no''s claimed'!A117)</f>
        <v>1</v>
      </c>
      <c r="D117" s="19">
        <v>116</v>
      </c>
      <c r="E117" s="2">
        <f>COUNTIF('Ladies results'!$D$2:$D$758,'Ind''l no''s claimed'!D117)</f>
        <v>0</v>
      </c>
    </row>
    <row r="118" spans="1:5" x14ac:dyDescent="0.35">
      <c r="A118" s="19">
        <v>117</v>
      </c>
      <c r="B118" s="2">
        <f>COUNTIF('Mens results'!$D$2:$D$996,'Ind''l no''s claimed'!A118)</f>
        <v>1</v>
      </c>
      <c r="D118" s="19">
        <v>117</v>
      </c>
      <c r="E118" s="2">
        <f>COUNTIF('Ladies results'!$D$2:$D$758,'Ind''l no''s claimed'!D118)</f>
        <v>0</v>
      </c>
    </row>
    <row r="119" spans="1:5" x14ac:dyDescent="0.35">
      <c r="A119" s="19">
        <v>118</v>
      </c>
      <c r="B119" s="2">
        <f>COUNTIF('Mens results'!$D$2:$D$996,'Ind''l no''s claimed'!A119)</f>
        <v>1</v>
      </c>
      <c r="D119" s="19">
        <v>118</v>
      </c>
      <c r="E119" s="2">
        <f>COUNTIF('Ladies results'!$D$2:$D$758,'Ind''l no''s claimed'!D119)</f>
        <v>0</v>
      </c>
    </row>
    <row r="120" spans="1:5" x14ac:dyDescent="0.35">
      <c r="A120" s="19">
        <v>119</v>
      </c>
      <c r="B120" s="2">
        <f>COUNTIF('Mens results'!$D$2:$D$996,'Ind''l no''s claimed'!A120)</f>
        <v>1</v>
      </c>
      <c r="D120" s="19">
        <v>119</v>
      </c>
      <c r="E120" s="2">
        <f>COUNTIF('Ladies results'!$D$2:$D$758,'Ind''l no''s claimed'!D120)</f>
        <v>0</v>
      </c>
    </row>
    <row r="121" spans="1:5" x14ac:dyDescent="0.35">
      <c r="A121" s="19">
        <v>120</v>
      </c>
      <c r="B121" s="2">
        <f>COUNTIF('Mens results'!$D$2:$D$996,'Ind''l no''s claimed'!A121)</f>
        <v>1</v>
      </c>
      <c r="D121" s="19">
        <v>120</v>
      </c>
      <c r="E121" s="2">
        <f>COUNTIF('Ladies results'!$D$2:$D$758,'Ind''l no''s claimed'!D121)</f>
        <v>0</v>
      </c>
    </row>
    <row r="122" spans="1:5" x14ac:dyDescent="0.35">
      <c r="A122" s="19">
        <v>121</v>
      </c>
      <c r="B122" s="2">
        <f>COUNTIF('Mens results'!$D$2:$D$996,'Ind''l no''s claimed'!A122)</f>
        <v>1</v>
      </c>
      <c r="D122" s="19">
        <v>121</v>
      </c>
      <c r="E122" s="2">
        <f>COUNTIF('Ladies results'!$D$2:$D$758,'Ind''l no''s claimed'!D122)</f>
        <v>0</v>
      </c>
    </row>
    <row r="123" spans="1:5" x14ac:dyDescent="0.35">
      <c r="A123" s="19">
        <v>122</v>
      </c>
      <c r="B123" s="2">
        <f>COUNTIF('Mens results'!$D$2:$D$996,'Ind''l no''s claimed'!A123)</f>
        <v>1</v>
      </c>
      <c r="D123" s="19">
        <v>122</v>
      </c>
      <c r="E123" s="2">
        <f>COUNTIF('Ladies results'!$D$2:$D$758,'Ind''l no''s claimed'!D123)</f>
        <v>0</v>
      </c>
    </row>
    <row r="124" spans="1:5" x14ac:dyDescent="0.35">
      <c r="A124" s="19">
        <v>123</v>
      </c>
      <c r="B124" s="2">
        <f>COUNTIF('Mens results'!$D$2:$D$996,'Ind''l no''s claimed'!A124)</f>
        <v>1</v>
      </c>
      <c r="D124" s="19">
        <v>123</v>
      </c>
      <c r="E124" s="2">
        <f>COUNTIF('Ladies results'!$D$2:$D$758,'Ind''l no''s claimed'!D124)</f>
        <v>0</v>
      </c>
    </row>
    <row r="125" spans="1:5" x14ac:dyDescent="0.35">
      <c r="A125" s="19">
        <v>124</v>
      </c>
      <c r="B125" s="2">
        <f>COUNTIF('Mens results'!$D$2:$D$996,'Ind''l no''s claimed'!A125)</f>
        <v>1</v>
      </c>
      <c r="D125" s="19">
        <v>124</v>
      </c>
      <c r="E125" s="2">
        <f>COUNTIF('Ladies results'!$D$2:$D$758,'Ind''l no''s claimed'!D125)</f>
        <v>0</v>
      </c>
    </row>
    <row r="126" spans="1:5" x14ac:dyDescent="0.35">
      <c r="A126" s="19">
        <v>125</v>
      </c>
      <c r="B126" s="2">
        <f>COUNTIF('Mens results'!$D$2:$D$996,'Ind''l no''s claimed'!A126)</f>
        <v>1</v>
      </c>
      <c r="D126" s="19">
        <v>125</v>
      </c>
      <c r="E126" s="2">
        <f>COUNTIF('Ladies results'!$D$2:$D$758,'Ind''l no''s claimed'!D126)</f>
        <v>0</v>
      </c>
    </row>
    <row r="127" spans="1:5" x14ac:dyDescent="0.35">
      <c r="A127" s="19">
        <v>126</v>
      </c>
      <c r="B127" s="2">
        <f>COUNTIF('Mens results'!$D$2:$D$996,'Ind''l no''s claimed'!A127)</f>
        <v>1</v>
      </c>
      <c r="D127" s="19">
        <v>126</v>
      </c>
      <c r="E127" s="2">
        <f>COUNTIF('Ladies results'!$D$2:$D$758,'Ind''l no''s claimed'!D127)</f>
        <v>0</v>
      </c>
    </row>
    <row r="128" spans="1:5" x14ac:dyDescent="0.35">
      <c r="A128" s="19">
        <v>127</v>
      </c>
      <c r="B128" s="2">
        <f>COUNTIF('Mens results'!$D$2:$D$996,'Ind''l no''s claimed'!A128)</f>
        <v>1</v>
      </c>
      <c r="D128" s="19">
        <v>127</v>
      </c>
      <c r="E128" s="2">
        <f>COUNTIF('Ladies results'!$D$2:$D$758,'Ind''l no''s claimed'!D128)</f>
        <v>0</v>
      </c>
    </row>
    <row r="129" spans="1:5" x14ac:dyDescent="0.35">
      <c r="A129" s="19">
        <v>128</v>
      </c>
      <c r="B129" s="2">
        <f>COUNTIF('Mens results'!$D$2:$D$996,'Ind''l no''s claimed'!A129)</f>
        <v>1</v>
      </c>
      <c r="D129" s="19">
        <v>128</v>
      </c>
      <c r="E129" s="2">
        <f>COUNTIF('Ladies results'!$D$2:$D$758,'Ind''l no''s claimed'!D129)</f>
        <v>0</v>
      </c>
    </row>
    <row r="130" spans="1:5" x14ac:dyDescent="0.35">
      <c r="A130" s="19">
        <v>129</v>
      </c>
      <c r="B130" s="2">
        <f>COUNTIF('Mens results'!$D$2:$D$996,'Ind''l no''s claimed'!A130)</f>
        <v>1</v>
      </c>
      <c r="D130" s="19">
        <v>129</v>
      </c>
      <c r="E130" s="2">
        <f>COUNTIF('Ladies results'!$D$2:$D$758,'Ind''l no''s claimed'!D130)</f>
        <v>0</v>
      </c>
    </row>
    <row r="131" spans="1:5" x14ac:dyDescent="0.35">
      <c r="A131" s="19">
        <v>130</v>
      </c>
      <c r="B131" s="2">
        <f>COUNTIF('Mens results'!$D$2:$D$996,'Ind''l no''s claimed'!A131)</f>
        <v>1</v>
      </c>
      <c r="D131" s="19">
        <v>130</v>
      </c>
      <c r="E131" s="2">
        <f>COUNTIF('Ladies results'!$D$2:$D$758,'Ind''l no''s claimed'!D131)</f>
        <v>0</v>
      </c>
    </row>
    <row r="132" spans="1:5" x14ac:dyDescent="0.35">
      <c r="A132" s="19">
        <v>131</v>
      </c>
      <c r="B132" s="2">
        <f>COUNTIF('Mens results'!$D$2:$D$996,'Ind''l no''s claimed'!A132)</f>
        <v>1</v>
      </c>
      <c r="D132" s="19">
        <v>131</v>
      </c>
      <c r="E132" s="2">
        <f>COUNTIF('Ladies results'!$D$2:$D$758,'Ind''l no''s claimed'!D132)</f>
        <v>0</v>
      </c>
    </row>
    <row r="133" spans="1:5" x14ac:dyDescent="0.35">
      <c r="A133" s="19">
        <v>132</v>
      </c>
      <c r="B133" s="2">
        <f>COUNTIF('Mens results'!$D$2:$D$996,'Ind''l no''s claimed'!A133)</f>
        <v>1</v>
      </c>
      <c r="D133" s="19">
        <v>132</v>
      </c>
      <c r="E133" s="2">
        <f>COUNTIF('Ladies results'!$D$2:$D$758,'Ind''l no''s claimed'!D133)</f>
        <v>0</v>
      </c>
    </row>
    <row r="134" spans="1:5" x14ac:dyDescent="0.35">
      <c r="A134" s="19">
        <v>133</v>
      </c>
      <c r="B134" s="2">
        <f>COUNTIF('Mens results'!$D$2:$D$996,'Ind''l no''s claimed'!A134)</f>
        <v>1</v>
      </c>
      <c r="D134" s="19">
        <v>133</v>
      </c>
      <c r="E134" s="2">
        <f>COUNTIF('Ladies results'!$D$2:$D$758,'Ind''l no''s claimed'!D134)</f>
        <v>0</v>
      </c>
    </row>
    <row r="135" spans="1:5" x14ac:dyDescent="0.35">
      <c r="A135" s="19">
        <v>134</v>
      </c>
      <c r="B135" s="2">
        <f>COUNTIF('Mens results'!$D$2:$D$996,'Ind''l no''s claimed'!A135)</f>
        <v>1</v>
      </c>
      <c r="D135" s="19">
        <v>134</v>
      </c>
      <c r="E135" s="2">
        <f>COUNTIF('Ladies results'!$D$2:$D$758,'Ind''l no''s claimed'!D135)</f>
        <v>0</v>
      </c>
    </row>
    <row r="136" spans="1:5" x14ac:dyDescent="0.35">
      <c r="A136" s="19">
        <v>135</v>
      </c>
      <c r="B136" s="2">
        <f>COUNTIF('Mens results'!$D$2:$D$996,'Ind''l no''s claimed'!A136)</f>
        <v>1</v>
      </c>
      <c r="D136" s="19">
        <v>135</v>
      </c>
      <c r="E136" s="2">
        <f>COUNTIF('Ladies results'!$D$2:$D$758,'Ind''l no''s claimed'!D136)</f>
        <v>0</v>
      </c>
    </row>
    <row r="137" spans="1:5" x14ac:dyDescent="0.35">
      <c r="A137" s="19">
        <v>136</v>
      </c>
      <c r="B137" s="2">
        <f>COUNTIF('Mens results'!$D$2:$D$996,'Ind''l no''s claimed'!A137)</f>
        <v>1</v>
      </c>
      <c r="D137" s="19">
        <v>136</v>
      </c>
      <c r="E137" s="2">
        <f>COUNTIF('Ladies results'!$D$2:$D$758,'Ind''l no''s claimed'!D137)</f>
        <v>0</v>
      </c>
    </row>
    <row r="138" spans="1:5" x14ac:dyDescent="0.35">
      <c r="A138" s="19">
        <v>137</v>
      </c>
      <c r="B138" s="2">
        <f>COUNTIF('Mens results'!$D$2:$D$996,'Ind''l no''s claimed'!A138)</f>
        <v>1</v>
      </c>
      <c r="D138" s="19">
        <v>137</v>
      </c>
      <c r="E138" s="2">
        <f>COUNTIF('Ladies results'!$D$2:$D$758,'Ind''l no''s claimed'!D138)</f>
        <v>0</v>
      </c>
    </row>
    <row r="139" spans="1:5" x14ac:dyDescent="0.35">
      <c r="A139" s="19">
        <v>138</v>
      </c>
      <c r="B139" s="2">
        <f>COUNTIF('Mens results'!$D$2:$D$996,'Ind''l no''s claimed'!A139)</f>
        <v>1</v>
      </c>
      <c r="D139" s="19">
        <v>138</v>
      </c>
      <c r="E139" s="2">
        <f>COUNTIF('Ladies results'!$D$2:$D$758,'Ind''l no''s claimed'!D139)</f>
        <v>0</v>
      </c>
    </row>
    <row r="140" spans="1:5" x14ac:dyDescent="0.35">
      <c r="A140" s="19">
        <v>139</v>
      </c>
      <c r="B140" s="2">
        <f>COUNTIF('Mens results'!$D$2:$D$996,'Ind''l no''s claimed'!A140)</f>
        <v>1</v>
      </c>
      <c r="D140" s="19">
        <v>139</v>
      </c>
      <c r="E140" s="2">
        <f>COUNTIF('Ladies results'!$D$2:$D$758,'Ind''l no''s claimed'!D140)</f>
        <v>0</v>
      </c>
    </row>
    <row r="141" spans="1:5" x14ac:dyDescent="0.35">
      <c r="A141" s="19">
        <v>140</v>
      </c>
      <c r="B141" s="2">
        <f>COUNTIF('Mens results'!$D$2:$D$996,'Ind''l no''s claimed'!A141)</f>
        <v>1</v>
      </c>
      <c r="D141" s="19">
        <v>140</v>
      </c>
      <c r="E141" s="2">
        <f>COUNTIF('Ladies results'!$D$2:$D$758,'Ind''l no''s claimed'!D141)</f>
        <v>0</v>
      </c>
    </row>
    <row r="142" spans="1:5" x14ac:dyDescent="0.35">
      <c r="A142" s="19">
        <v>141</v>
      </c>
      <c r="B142" s="2">
        <f>COUNTIF('Mens results'!$D$2:$D$996,'Ind''l no''s claimed'!A142)</f>
        <v>1</v>
      </c>
      <c r="D142" s="19">
        <v>141</v>
      </c>
      <c r="E142" s="2">
        <f>COUNTIF('Ladies results'!$D$2:$D$758,'Ind''l no''s claimed'!D142)</f>
        <v>0</v>
      </c>
    </row>
    <row r="143" spans="1:5" x14ac:dyDescent="0.35">
      <c r="A143" s="19">
        <v>142</v>
      </c>
      <c r="B143" s="2">
        <f>COUNTIF('Mens results'!$D$2:$D$996,'Ind''l no''s claimed'!A143)</f>
        <v>1</v>
      </c>
      <c r="D143" s="19">
        <v>142</v>
      </c>
      <c r="E143" s="2">
        <f>COUNTIF('Ladies results'!$D$2:$D$758,'Ind''l no''s claimed'!D143)</f>
        <v>0</v>
      </c>
    </row>
    <row r="144" spans="1:5" x14ac:dyDescent="0.35">
      <c r="A144" s="19">
        <v>143</v>
      </c>
      <c r="B144" s="2">
        <f>COUNTIF('Mens results'!$D$2:$D$996,'Ind''l no''s claimed'!A144)</f>
        <v>1</v>
      </c>
      <c r="D144" s="19">
        <v>143</v>
      </c>
      <c r="E144" s="2">
        <f>COUNTIF('Ladies results'!$D$2:$D$758,'Ind''l no''s claimed'!D144)</f>
        <v>0</v>
      </c>
    </row>
    <row r="145" spans="1:5" x14ac:dyDescent="0.35">
      <c r="A145" s="19">
        <v>144</v>
      </c>
      <c r="B145" s="2">
        <f>COUNTIF('Mens results'!$D$2:$D$996,'Ind''l no''s claimed'!A145)</f>
        <v>1</v>
      </c>
      <c r="D145" s="19">
        <v>144</v>
      </c>
      <c r="E145" s="2">
        <f>COUNTIF('Ladies results'!$D$2:$D$758,'Ind''l no''s claimed'!D145)</f>
        <v>0</v>
      </c>
    </row>
    <row r="146" spans="1:5" x14ac:dyDescent="0.35">
      <c r="A146" s="19">
        <v>145</v>
      </c>
      <c r="B146" s="2">
        <f>COUNTIF('Mens results'!$D$2:$D$996,'Ind''l no''s claimed'!A146)</f>
        <v>1</v>
      </c>
      <c r="D146" s="19">
        <v>145</v>
      </c>
      <c r="E146" s="2">
        <f>COUNTIF('Ladies results'!$D$2:$D$758,'Ind''l no''s claimed'!D146)</f>
        <v>0</v>
      </c>
    </row>
    <row r="147" spans="1:5" x14ac:dyDescent="0.35">
      <c r="A147" s="19">
        <v>146</v>
      </c>
      <c r="B147" s="2">
        <f>COUNTIF('Mens results'!$D$2:$D$996,'Ind''l no''s claimed'!A147)</f>
        <v>1</v>
      </c>
      <c r="D147" s="19">
        <v>146</v>
      </c>
      <c r="E147" s="2">
        <f>COUNTIF('Ladies results'!$D$2:$D$758,'Ind''l no''s claimed'!D147)</f>
        <v>0</v>
      </c>
    </row>
    <row r="148" spans="1:5" x14ac:dyDescent="0.35">
      <c r="A148" s="19">
        <v>147</v>
      </c>
      <c r="B148" s="2">
        <f>COUNTIF('Mens results'!$D$2:$D$996,'Ind''l no''s claimed'!A148)</f>
        <v>1</v>
      </c>
      <c r="D148" s="19">
        <v>147</v>
      </c>
      <c r="E148" s="2">
        <f>COUNTIF('Ladies results'!$D$2:$D$758,'Ind''l no''s claimed'!D148)</f>
        <v>0</v>
      </c>
    </row>
    <row r="149" spans="1:5" x14ac:dyDescent="0.35">
      <c r="A149" s="19">
        <v>148</v>
      </c>
      <c r="B149" s="2">
        <f>COUNTIF('Mens results'!$D$2:$D$996,'Ind''l no''s claimed'!A149)</f>
        <v>1</v>
      </c>
      <c r="D149" s="19">
        <v>148</v>
      </c>
      <c r="E149" s="2">
        <f>COUNTIF('Ladies results'!$D$2:$D$758,'Ind''l no''s claimed'!D149)</f>
        <v>0</v>
      </c>
    </row>
    <row r="150" spans="1:5" x14ac:dyDescent="0.35">
      <c r="A150" s="19">
        <v>149</v>
      </c>
      <c r="B150" s="2">
        <f>COUNTIF('Mens results'!$D$2:$D$996,'Ind''l no''s claimed'!A150)</f>
        <v>1</v>
      </c>
      <c r="D150" s="19">
        <v>149</v>
      </c>
      <c r="E150" s="2">
        <f>COUNTIF('Ladies results'!$D$2:$D$758,'Ind''l no''s claimed'!D150)</f>
        <v>0</v>
      </c>
    </row>
    <row r="151" spans="1:5" x14ac:dyDescent="0.35">
      <c r="A151" s="19">
        <v>150</v>
      </c>
      <c r="B151" s="2">
        <f>COUNTIF('Mens results'!$D$2:$D$996,'Ind''l no''s claimed'!A151)</f>
        <v>1</v>
      </c>
      <c r="D151" s="19">
        <v>150</v>
      </c>
      <c r="E151" s="2">
        <f>COUNTIF('Ladies results'!$D$2:$D$758,'Ind''l no''s claimed'!D151)</f>
        <v>0</v>
      </c>
    </row>
    <row r="152" spans="1:5" x14ac:dyDescent="0.35">
      <c r="A152" s="19">
        <v>151</v>
      </c>
      <c r="B152" s="2">
        <f>COUNTIF('Mens results'!$D$2:$D$996,'Ind''l no''s claimed'!A152)</f>
        <v>1</v>
      </c>
      <c r="D152" s="19">
        <v>151</v>
      </c>
      <c r="E152" s="2">
        <f>COUNTIF('Ladies results'!$D$2:$D$758,'Ind''l no''s claimed'!D152)</f>
        <v>0</v>
      </c>
    </row>
    <row r="153" spans="1:5" x14ac:dyDescent="0.35">
      <c r="A153" s="19">
        <v>152</v>
      </c>
      <c r="B153" s="2">
        <f>COUNTIF('Mens results'!$D$2:$D$996,'Ind''l no''s claimed'!A153)</f>
        <v>1</v>
      </c>
      <c r="D153" s="19">
        <v>152</v>
      </c>
      <c r="E153" s="2">
        <f>COUNTIF('Ladies results'!$D$2:$D$758,'Ind''l no''s claimed'!D153)</f>
        <v>0</v>
      </c>
    </row>
    <row r="154" spans="1:5" x14ac:dyDescent="0.35">
      <c r="A154" s="19">
        <v>153</v>
      </c>
      <c r="B154" s="2">
        <f>COUNTIF('Mens results'!$D$2:$D$996,'Ind''l no''s claimed'!A154)</f>
        <v>1</v>
      </c>
      <c r="D154" s="19">
        <v>153</v>
      </c>
      <c r="E154" s="2">
        <f>COUNTIF('Ladies results'!$D$2:$D$758,'Ind''l no''s claimed'!D154)</f>
        <v>0</v>
      </c>
    </row>
    <row r="155" spans="1:5" x14ac:dyDescent="0.35">
      <c r="A155" s="19">
        <v>154</v>
      </c>
      <c r="B155" s="2">
        <f>COUNTIF('Mens results'!$D$2:$D$996,'Ind''l no''s claimed'!A155)</f>
        <v>1</v>
      </c>
      <c r="D155" s="19">
        <v>154</v>
      </c>
      <c r="E155" s="2">
        <f>COUNTIF('Ladies results'!$D$2:$D$758,'Ind''l no''s claimed'!D155)</f>
        <v>0</v>
      </c>
    </row>
    <row r="156" spans="1:5" x14ac:dyDescent="0.35">
      <c r="A156" s="19">
        <v>155</v>
      </c>
      <c r="B156" s="2">
        <f>COUNTIF('Mens results'!$D$2:$D$996,'Ind''l no''s claimed'!A156)</f>
        <v>1</v>
      </c>
      <c r="D156" s="19">
        <v>155</v>
      </c>
      <c r="E156" s="2">
        <f>COUNTIF('Ladies results'!$D$2:$D$758,'Ind''l no''s claimed'!D156)</f>
        <v>0</v>
      </c>
    </row>
    <row r="157" spans="1:5" x14ac:dyDescent="0.35">
      <c r="A157" s="19">
        <v>156</v>
      </c>
      <c r="B157" s="2">
        <f>COUNTIF('Mens results'!$D$2:$D$996,'Ind''l no''s claimed'!A157)</f>
        <v>1</v>
      </c>
      <c r="D157" s="19">
        <v>156</v>
      </c>
      <c r="E157" s="2">
        <f>COUNTIF('Ladies results'!$D$2:$D$758,'Ind''l no''s claimed'!D157)</f>
        <v>0</v>
      </c>
    </row>
    <row r="158" spans="1:5" x14ac:dyDescent="0.35">
      <c r="A158" s="19">
        <v>157</v>
      </c>
      <c r="B158" s="2">
        <f>COUNTIF('Mens results'!$D$2:$D$996,'Ind''l no''s claimed'!A158)</f>
        <v>1</v>
      </c>
      <c r="D158" s="19">
        <v>157</v>
      </c>
      <c r="E158" s="2">
        <f>COUNTIF('Ladies results'!$D$2:$D$758,'Ind''l no''s claimed'!D158)</f>
        <v>0</v>
      </c>
    </row>
    <row r="159" spans="1:5" x14ac:dyDescent="0.35">
      <c r="A159" s="19">
        <v>158</v>
      </c>
      <c r="B159" s="2">
        <f>COUNTIF('Mens results'!$D$2:$D$996,'Ind''l no''s claimed'!A159)</f>
        <v>1</v>
      </c>
      <c r="D159" s="19">
        <v>158</v>
      </c>
      <c r="E159" s="2">
        <f>COUNTIF('Ladies results'!$D$2:$D$758,'Ind''l no''s claimed'!D159)</f>
        <v>0</v>
      </c>
    </row>
    <row r="160" spans="1:5" x14ac:dyDescent="0.35">
      <c r="A160" s="19">
        <v>159</v>
      </c>
      <c r="B160" s="2">
        <f>COUNTIF('Mens results'!$D$2:$D$996,'Ind''l no''s claimed'!A160)</f>
        <v>1</v>
      </c>
      <c r="D160" s="19">
        <v>159</v>
      </c>
      <c r="E160" s="2">
        <f>COUNTIF('Ladies results'!$D$2:$D$758,'Ind''l no''s claimed'!D160)</f>
        <v>0</v>
      </c>
    </row>
    <row r="161" spans="1:5" x14ac:dyDescent="0.35">
      <c r="A161" s="19">
        <v>160</v>
      </c>
      <c r="B161" s="2">
        <f>COUNTIF('Mens results'!$D$2:$D$996,'Ind''l no''s claimed'!A161)</f>
        <v>1</v>
      </c>
      <c r="D161" s="19">
        <v>160</v>
      </c>
      <c r="E161" s="2">
        <f>COUNTIF('Ladies results'!$D$2:$D$758,'Ind''l no''s claimed'!D161)</f>
        <v>0</v>
      </c>
    </row>
    <row r="162" spans="1:5" x14ac:dyDescent="0.35">
      <c r="A162" s="19">
        <v>161</v>
      </c>
      <c r="B162" s="2">
        <f>COUNTIF('Mens results'!$D$2:$D$996,'Ind''l no''s claimed'!A162)</f>
        <v>1</v>
      </c>
      <c r="D162" s="19">
        <v>161</v>
      </c>
      <c r="E162" s="2">
        <f>COUNTIF('Ladies results'!$D$2:$D$758,'Ind''l no''s claimed'!D162)</f>
        <v>0</v>
      </c>
    </row>
    <row r="163" spans="1:5" x14ac:dyDescent="0.35">
      <c r="A163" s="19">
        <v>162</v>
      </c>
      <c r="B163" s="2">
        <f>COUNTIF('Mens results'!$D$2:$D$996,'Ind''l no''s claimed'!A163)</f>
        <v>1</v>
      </c>
      <c r="D163" s="19">
        <v>162</v>
      </c>
      <c r="E163" s="2">
        <f>COUNTIF('Ladies results'!$D$2:$D$758,'Ind''l no''s claimed'!D163)</f>
        <v>0</v>
      </c>
    </row>
    <row r="164" spans="1:5" x14ac:dyDescent="0.35">
      <c r="A164" s="19">
        <v>163</v>
      </c>
      <c r="B164" s="2">
        <f>COUNTIF('Mens results'!$D$2:$D$996,'Ind''l no''s claimed'!A164)</f>
        <v>1</v>
      </c>
      <c r="D164" s="19">
        <v>163</v>
      </c>
      <c r="E164" s="2">
        <f>COUNTIF('Ladies results'!$D$2:$D$758,'Ind''l no''s claimed'!D164)</f>
        <v>0</v>
      </c>
    </row>
    <row r="165" spans="1:5" x14ac:dyDescent="0.35">
      <c r="A165" s="19">
        <v>164</v>
      </c>
      <c r="B165" s="2">
        <f>COUNTIF('Mens results'!$D$2:$D$996,'Ind''l no''s claimed'!A165)</f>
        <v>1</v>
      </c>
      <c r="D165" s="19">
        <v>164</v>
      </c>
      <c r="E165" s="2">
        <f>COUNTIF('Ladies results'!$D$2:$D$758,'Ind''l no''s claimed'!D165)</f>
        <v>0</v>
      </c>
    </row>
    <row r="166" spans="1:5" x14ac:dyDescent="0.35">
      <c r="A166" s="19">
        <v>165</v>
      </c>
      <c r="B166" s="2">
        <f>COUNTIF('Mens results'!$D$2:$D$996,'Ind''l no''s claimed'!A166)</f>
        <v>1</v>
      </c>
      <c r="D166" s="19">
        <v>165</v>
      </c>
      <c r="E166" s="2">
        <f>COUNTIF('Ladies results'!$D$2:$D$758,'Ind''l no''s claimed'!D166)</f>
        <v>0</v>
      </c>
    </row>
    <row r="167" spans="1:5" x14ac:dyDescent="0.35">
      <c r="A167" s="19">
        <v>166</v>
      </c>
      <c r="B167" s="2">
        <f>COUNTIF('Mens results'!$D$2:$D$996,'Ind''l no''s claimed'!A167)</f>
        <v>1</v>
      </c>
      <c r="D167" s="19">
        <v>166</v>
      </c>
      <c r="E167" s="2">
        <f>COUNTIF('Ladies results'!$D$2:$D$758,'Ind''l no''s claimed'!D167)</f>
        <v>0</v>
      </c>
    </row>
    <row r="168" spans="1:5" x14ac:dyDescent="0.35">
      <c r="A168" s="19">
        <v>167</v>
      </c>
      <c r="B168" s="2">
        <f>COUNTIF('Mens results'!$D$2:$D$996,'Ind''l no''s claimed'!A168)</f>
        <v>1</v>
      </c>
      <c r="D168" s="19">
        <v>167</v>
      </c>
      <c r="E168" s="2">
        <f>COUNTIF('Ladies results'!$D$2:$D$758,'Ind''l no''s claimed'!D168)</f>
        <v>0</v>
      </c>
    </row>
    <row r="169" spans="1:5" x14ac:dyDescent="0.35">
      <c r="A169" s="19">
        <v>168</v>
      </c>
      <c r="B169" s="2">
        <f>COUNTIF('Mens results'!$D$2:$D$996,'Ind''l no''s claimed'!A169)</f>
        <v>1</v>
      </c>
      <c r="D169" s="19">
        <v>168</v>
      </c>
      <c r="E169" s="2">
        <f>COUNTIF('Ladies results'!$D$2:$D$758,'Ind''l no''s claimed'!D169)</f>
        <v>0</v>
      </c>
    </row>
    <row r="170" spans="1:5" x14ac:dyDescent="0.35">
      <c r="A170" s="19">
        <v>169</v>
      </c>
      <c r="B170" s="2">
        <f>COUNTIF('Mens results'!$D$2:$D$996,'Ind''l no''s claimed'!A170)</f>
        <v>1</v>
      </c>
      <c r="D170" s="19">
        <v>169</v>
      </c>
      <c r="E170" s="2">
        <f>COUNTIF('Ladies results'!$D$2:$D$758,'Ind''l no''s claimed'!D170)</f>
        <v>0</v>
      </c>
    </row>
    <row r="171" spans="1:5" x14ac:dyDescent="0.35">
      <c r="A171" s="19">
        <v>170</v>
      </c>
      <c r="B171" s="2">
        <f>COUNTIF('Mens results'!$D$2:$D$996,'Ind''l no''s claimed'!A171)</f>
        <v>1</v>
      </c>
      <c r="D171" s="19">
        <v>170</v>
      </c>
      <c r="E171" s="2">
        <f>COUNTIF('Ladies results'!$D$2:$D$758,'Ind''l no''s claimed'!D171)</f>
        <v>0</v>
      </c>
    </row>
    <row r="172" spans="1:5" x14ac:dyDescent="0.35">
      <c r="A172" s="19">
        <v>171</v>
      </c>
      <c r="B172" s="2">
        <f>COUNTIF('Mens results'!$D$2:$D$996,'Ind''l no''s claimed'!A172)</f>
        <v>1</v>
      </c>
      <c r="D172" s="19">
        <v>171</v>
      </c>
      <c r="E172" s="2">
        <f>COUNTIF('Ladies results'!$D$2:$D$758,'Ind''l no''s claimed'!D172)</f>
        <v>0</v>
      </c>
    </row>
    <row r="173" spans="1:5" x14ac:dyDescent="0.35">
      <c r="A173" s="19">
        <v>172</v>
      </c>
      <c r="B173" s="2">
        <f>COUNTIF('Mens results'!$D$2:$D$996,'Ind''l no''s claimed'!A173)</f>
        <v>1</v>
      </c>
      <c r="D173" s="19">
        <v>172</v>
      </c>
      <c r="E173" s="2">
        <f>COUNTIF('Ladies results'!$D$2:$D$758,'Ind''l no''s claimed'!D173)</f>
        <v>0</v>
      </c>
    </row>
    <row r="174" spans="1:5" x14ac:dyDescent="0.35">
      <c r="A174" s="19">
        <v>173</v>
      </c>
      <c r="B174" s="2">
        <f>COUNTIF('Mens results'!$D$2:$D$996,'Ind''l no''s claimed'!A174)</f>
        <v>1</v>
      </c>
      <c r="D174" s="19">
        <v>173</v>
      </c>
      <c r="E174" s="2">
        <f>COUNTIF('Ladies results'!$D$2:$D$758,'Ind''l no''s claimed'!D174)</f>
        <v>0</v>
      </c>
    </row>
    <row r="175" spans="1:5" x14ac:dyDescent="0.35">
      <c r="A175" s="19">
        <v>174</v>
      </c>
      <c r="B175" s="2">
        <f>COUNTIF('Mens results'!$D$2:$D$996,'Ind''l no''s claimed'!A175)</f>
        <v>1</v>
      </c>
      <c r="D175" s="19">
        <v>174</v>
      </c>
      <c r="E175" s="2">
        <f>COUNTIF('Ladies results'!$D$2:$D$758,'Ind''l no''s claimed'!D175)</f>
        <v>0</v>
      </c>
    </row>
    <row r="176" spans="1:5" x14ac:dyDescent="0.35">
      <c r="A176" s="19">
        <v>175</v>
      </c>
      <c r="B176" s="2">
        <f>COUNTIF('Mens results'!$D$2:$D$996,'Ind''l no''s claimed'!A176)</f>
        <v>1</v>
      </c>
      <c r="D176" s="19">
        <v>175</v>
      </c>
      <c r="E176" s="2">
        <f>COUNTIF('Ladies results'!$D$2:$D$758,'Ind''l no''s claimed'!D176)</f>
        <v>0</v>
      </c>
    </row>
    <row r="177" spans="1:5" x14ac:dyDescent="0.35">
      <c r="A177" s="19">
        <v>176</v>
      </c>
      <c r="B177" s="2">
        <f>COUNTIF('Mens results'!$D$2:$D$996,'Ind''l no''s claimed'!A177)</f>
        <v>1</v>
      </c>
      <c r="D177" s="19">
        <v>176</v>
      </c>
      <c r="E177" s="2">
        <f>COUNTIF('Ladies results'!$D$2:$D$758,'Ind''l no''s claimed'!D177)</f>
        <v>0</v>
      </c>
    </row>
    <row r="178" spans="1:5" x14ac:dyDescent="0.35">
      <c r="A178" s="19">
        <v>177</v>
      </c>
      <c r="B178" s="2">
        <f>COUNTIF('Mens results'!$D$2:$D$996,'Ind''l no''s claimed'!A178)</f>
        <v>1</v>
      </c>
      <c r="D178" s="19">
        <v>177</v>
      </c>
      <c r="E178" s="2">
        <f>COUNTIF('Ladies results'!$D$2:$D$758,'Ind''l no''s claimed'!D178)</f>
        <v>0</v>
      </c>
    </row>
    <row r="179" spans="1:5" x14ac:dyDescent="0.35">
      <c r="A179" s="19">
        <v>178</v>
      </c>
      <c r="B179" s="2">
        <f>COUNTIF('Mens results'!$D$2:$D$996,'Ind''l no''s claimed'!A179)</f>
        <v>1</v>
      </c>
      <c r="D179" s="19">
        <v>178</v>
      </c>
      <c r="E179" s="2">
        <f>COUNTIF('Ladies results'!$D$2:$D$758,'Ind''l no''s claimed'!D179)</f>
        <v>0</v>
      </c>
    </row>
    <row r="180" spans="1:5" x14ac:dyDescent="0.35">
      <c r="A180" s="19">
        <v>179</v>
      </c>
      <c r="B180" s="2">
        <f>COUNTIF('Mens results'!$D$2:$D$996,'Ind''l no''s claimed'!A180)</f>
        <v>1</v>
      </c>
      <c r="D180" s="19">
        <v>179</v>
      </c>
      <c r="E180" s="2">
        <f>COUNTIF('Ladies results'!$D$2:$D$758,'Ind''l no''s claimed'!D180)</f>
        <v>0</v>
      </c>
    </row>
    <row r="181" spans="1:5" x14ac:dyDescent="0.35">
      <c r="A181" s="19">
        <v>180</v>
      </c>
      <c r="B181" s="2">
        <f>COUNTIF('Mens results'!$D$2:$D$996,'Ind''l no''s claimed'!A181)</f>
        <v>1</v>
      </c>
      <c r="D181" s="19">
        <v>180</v>
      </c>
      <c r="E181" s="2">
        <f>COUNTIF('Ladies results'!$D$2:$D$758,'Ind''l no''s claimed'!D181)</f>
        <v>0</v>
      </c>
    </row>
    <row r="182" spans="1:5" x14ac:dyDescent="0.35">
      <c r="A182" s="19">
        <v>181</v>
      </c>
      <c r="B182" s="2">
        <f>COUNTIF('Mens results'!$D$2:$D$996,'Ind''l no''s claimed'!A182)</f>
        <v>1</v>
      </c>
      <c r="D182" s="19">
        <v>181</v>
      </c>
      <c r="E182" s="2">
        <f>COUNTIF('Ladies results'!$D$2:$D$758,'Ind''l no''s claimed'!D182)</f>
        <v>0</v>
      </c>
    </row>
    <row r="183" spans="1:5" x14ac:dyDescent="0.35">
      <c r="A183" s="19">
        <v>182</v>
      </c>
      <c r="B183" s="2">
        <f>COUNTIF('Mens results'!$D$2:$D$996,'Ind''l no''s claimed'!A183)</f>
        <v>1</v>
      </c>
      <c r="D183" s="19">
        <v>182</v>
      </c>
      <c r="E183" s="2">
        <f>COUNTIF('Ladies results'!$D$2:$D$758,'Ind''l no''s claimed'!D183)</f>
        <v>0</v>
      </c>
    </row>
    <row r="184" spans="1:5" x14ac:dyDescent="0.35">
      <c r="A184" s="19">
        <v>183</v>
      </c>
      <c r="B184" s="2">
        <f>COUNTIF('Mens results'!$D$2:$D$996,'Ind''l no''s claimed'!A184)</f>
        <v>1</v>
      </c>
      <c r="D184" s="19">
        <v>183</v>
      </c>
      <c r="E184" s="2">
        <f>COUNTIF('Ladies results'!$D$2:$D$758,'Ind''l no''s claimed'!D184)</f>
        <v>0</v>
      </c>
    </row>
    <row r="185" spans="1:5" x14ac:dyDescent="0.35">
      <c r="A185" s="19">
        <v>184</v>
      </c>
      <c r="B185" s="2">
        <f>COUNTIF('Mens results'!$D$2:$D$996,'Ind''l no''s claimed'!A185)</f>
        <v>1</v>
      </c>
      <c r="D185" s="19">
        <v>184</v>
      </c>
      <c r="E185" s="2">
        <f>COUNTIF('Ladies results'!$D$2:$D$758,'Ind''l no''s claimed'!D185)</f>
        <v>0</v>
      </c>
    </row>
    <row r="186" spans="1:5" x14ac:dyDescent="0.35">
      <c r="A186" s="19">
        <v>185</v>
      </c>
      <c r="B186" s="2">
        <f>COUNTIF('Mens results'!$D$2:$D$996,'Ind''l no''s claimed'!A186)</f>
        <v>1</v>
      </c>
      <c r="D186" s="19">
        <v>185</v>
      </c>
      <c r="E186" s="2">
        <f>COUNTIF('Ladies results'!$D$2:$D$758,'Ind''l no''s claimed'!D186)</f>
        <v>0</v>
      </c>
    </row>
    <row r="187" spans="1:5" x14ac:dyDescent="0.35">
      <c r="A187" s="19">
        <v>186</v>
      </c>
      <c r="B187" s="2">
        <f>COUNTIF('Mens results'!$D$2:$D$996,'Ind''l no''s claimed'!A187)</f>
        <v>1</v>
      </c>
      <c r="D187" s="19">
        <v>186</v>
      </c>
      <c r="E187" s="2">
        <f>COUNTIF('Ladies results'!$D$2:$D$758,'Ind''l no''s claimed'!D187)</f>
        <v>0</v>
      </c>
    </row>
    <row r="188" spans="1:5" x14ac:dyDescent="0.35">
      <c r="A188" s="19">
        <v>187</v>
      </c>
      <c r="B188" s="2">
        <f>COUNTIF('Mens results'!$D$2:$D$996,'Ind''l no''s claimed'!A188)</f>
        <v>1</v>
      </c>
      <c r="D188" s="19">
        <v>187</v>
      </c>
      <c r="E188" s="2">
        <f>COUNTIF('Ladies results'!$D$2:$D$758,'Ind''l no''s claimed'!D188)</f>
        <v>0</v>
      </c>
    </row>
    <row r="189" spans="1:5" x14ac:dyDescent="0.35">
      <c r="A189" s="19">
        <v>188</v>
      </c>
      <c r="B189" s="2">
        <f>COUNTIF('Mens results'!$D$2:$D$996,'Ind''l no''s claimed'!A189)</f>
        <v>0</v>
      </c>
      <c r="D189" s="19">
        <v>188</v>
      </c>
      <c r="E189" s="2">
        <f>COUNTIF('Ladies results'!$D$2:$D$758,'Ind''l no''s claimed'!D189)</f>
        <v>0</v>
      </c>
    </row>
    <row r="190" spans="1:5" x14ac:dyDescent="0.35">
      <c r="A190" s="19">
        <v>189</v>
      </c>
      <c r="B190" s="2">
        <f>COUNTIF('Mens results'!$D$2:$D$996,'Ind''l no''s claimed'!A190)</f>
        <v>0</v>
      </c>
      <c r="D190" s="19">
        <v>189</v>
      </c>
      <c r="E190" s="2">
        <f>COUNTIF('Ladies results'!$D$2:$D$758,'Ind''l no''s claimed'!D190)</f>
        <v>0</v>
      </c>
    </row>
    <row r="191" spans="1:5" x14ac:dyDescent="0.35">
      <c r="A191" s="19">
        <v>190</v>
      </c>
      <c r="B191" s="2">
        <f>COUNTIF('Mens results'!$D$2:$D$996,'Ind''l no''s claimed'!A191)</f>
        <v>0</v>
      </c>
      <c r="D191" s="19">
        <v>190</v>
      </c>
      <c r="E191" s="2">
        <f>COUNTIF('Ladies results'!$D$2:$D$758,'Ind''l no''s claimed'!D191)</f>
        <v>0</v>
      </c>
    </row>
    <row r="192" spans="1:5" x14ac:dyDescent="0.35">
      <c r="A192" s="19">
        <v>191</v>
      </c>
      <c r="B192" s="2">
        <f>COUNTIF('Mens results'!$D$2:$D$996,'Ind''l no''s claimed'!A192)</f>
        <v>0</v>
      </c>
      <c r="D192" s="19">
        <v>191</v>
      </c>
      <c r="E192" s="2">
        <f>COUNTIF('Ladies results'!$D$2:$D$758,'Ind''l no''s claimed'!D192)</f>
        <v>0</v>
      </c>
    </row>
    <row r="193" spans="1:5" x14ac:dyDescent="0.35">
      <c r="A193" s="19">
        <v>192</v>
      </c>
      <c r="B193" s="2">
        <f>COUNTIF('Mens results'!$D$2:$D$996,'Ind''l no''s claimed'!A193)</f>
        <v>0</v>
      </c>
      <c r="D193" s="19">
        <v>192</v>
      </c>
      <c r="E193" s="2">
        <f>COUNTIF('Ladies results'!$D$2:$D$758,'Ind''l no''s claimed'!D193)</f>
        <v>0</v>
      </c>
    </row>
    <row r="194" spans="1:5" x14ac:dyDescent="0.35">
      <c r="A194" s="19">
        <v>193</v>
      </c>
      <c r="B194" s="2">
        <f>COUNTIF('Mens results'!$D$2:$D$996,'Ind''l no''s claimed'!A194)</f>
        <v>0</v>
      </c>
      <c r="D194" s="19">
        <v>193</v>
      </c>
      <c r="E194" s="2">
        <f>COUNTIF('Ladies results'!$D$2:$D$758,'Ind''l no''s claimed'!D194)</f>
        <v>0</v>
      </c>
    </row>
    <row r="195" spans="1:5" x14ac:dyDescent="0.35">
      <c r="A195" s="19">
        <v>194</v>
      </c>
      <c r="B195" s="2">
        <f>COUNTIF('Mens results'!$D$2:$D$996,'Ind''l no''s claimed'!A195)</f>
        <v>0</v>
      </c>
      <c r="D195" s="19">
        <v>194</v>
      </c>
      <c r="E195" s="2">
        <f>COUNTIF('Ladies results'!$D$2:$D$758,'Ind''l no''s claimed'!D195)</f>
        <v>0</v>
      </c>
    </row>
    <row r="196" spans="1:5" x14ac:dyDescent="0.35">
      <c r="A196" s="19">
        <v>195</v>
      </c>
      <c r="B196" s="2">
        <f>COUNTIF('Mens results'!$D$2:$D$996,'Ind''l no''s claimed'!A196)</f>
        <v>0</v>
      </c>
      <c r="D196" s="19">
        <v>195</v>
      </c>
      <c r="E196" s="2">
        <f>COUNTIF('Ladies results'!$D$2:$D$758,'Ind''l no''s claimed'!D196)</f>
        <v>0</v>
      </c>
    </row>
    <row r="197" spans="1:5" x14ac:dyDescent="0.35">
      <c r="A197" s="19">
        <v>196</v>
      </c>
      <c r="B197" s="2">
        <f>COUNTIF('Mens results'!$D$2:$D$996,'Ind''l no''s claimed'!A197)</f>
        <v>0</v>
      </c>
      <c r="D197" s="19">
        <v>196</v>
      </c>
      <c r="E197" s="2">
        <f>COUNTIF('Ladies results'!$D$2:$D$758,'Ind''l no''s claimed'!D197)</f>
        <v>0</v>
      </c>
    </row>
    <row r="198" spans="1:5" x14ac:dyDescent="0.35">
      <c r="A198" s="19">
        <v>197</v>
      </c>
      <c r="B198" s="2">
        <f>COUNTIF('Mens results'!$D$2:$D$996,'Ind''l no''s claimed'!A198)</f>
        <v>0</v>
      </c>
      <c r="D198" s="19">
        <v>197</v>
      </c>
      <c r="E198" s="2">
        <f>COUNTIF('Ladies results'!$D$2:$D$758,'Ind''l no''s claimed'!D198)</f>
        <v>0</v>
      </c>
    </row>
    <row r="199" spans="1:5" x14ac:dyDescent="0.35">
      <c r="A199" s="19">
        <v>198</v>
      </c>
      <c r="B199" s="2">
        <f>COUNTIF('Mens results'!$D$2:$D$996,'Ind''l no''s claimed'!A199)</f>
        <v>0</v>
      </c>
      <c r="D199" s="19">
        <v>198</v>
      </c>
      <c r="E199" s="2">
        <f>COUNTIF('Ladies results'!$D$2:$D$758,'Ind''l no''s claimed'!D199)</f>
        <v>0</v>
      </c>
    </row>
    <row r="200" spans="1:5" x14ac:dyDescent="0.35">
      <c r="A200" s="19">
        <v>199</v>
      </c>
      <c r="B200" s="2">
        <f>COUNTIF('Mens results'!$D$2:$D$996,'Ind''l no''s claimed'!A200)</f>
        <v>0</v>
      </c>
      <c r="D200" s="19">
        <v>199</v>
      </c>
      <c r="E200" s="2">
        <f>COUNTIF('Ladies results'!$D$2:$D$758,'Ind''l no''s claimed'!D200)</f>
        <v>0</v>
      </c>
    </row>
    <row r="201" spans="1:5" x14ac:dyDescent="0.35">
      <c r="A201" s="19">
        <v>200</v>
      </c>
      <c r="B201" s="2">
        <f>COUNTIF('Mens results'!$D$2:$D$996,'Ind''l no''s claimed'!A201)</f>
        <v>0</v>
      </c>
      <c r="D201" s="19">
        <v>200</v>
      </c>
      <c r="E201" s="2">
        <f>COUNTIF('Ladies results'!$D$2:$D$758,'Ind''l no''s claimed'!D201)</f>
        <v>0</v>
      </c>
    </row>
    <row r="202" spans="1:5" x14ac:dyDescent="0.35">
      <c r="A202" s="19">
        <v>201</v>
      </c>
      <c r="B202" s="2">
        <f>COUNTIF('Mens results'!$D$2:$D$996,'Ind''l no''s claimed'!A202)</f>
        <v>0</v>
      </c>
      <c r="D202" s="19">
        <v>201</v>
      </c>
      <c r="E202" s="2">
        <f>COUNTIF('Ladies results'!$D$2:$D$758,'Ind''l no''s claimed'!D202)</f>
        <v>0</v>
      </c>
    </row>
    <row r="203" spans="1:5" x14ac:dyDescent="0.35">
      <c r="A203" s="19">
        <v>202</v>
      </c>
      <c r="B203" s="2">
        <f>COUNTIF('Mens results'!$D$2:$D$996,'Ind''l no''s claimed'!A203)</f>
        <v>0</v>
      </c>
      <c r="D203" s="19">
        <v>202</v>
      </c>
      <c r="E203" s="2">
        <f>COUNTIF('Ladies results'!$D$2:$D$758,'Ind''l no''s claimed'!D203)</f>
        <v>0</v>
      </c>
    </row>
    <row r="204" spans="1:5" x14ac:dyDescent="0.35">
      <c r="A204" s="19">
        <v>203</v>
      </c>
      <c r="B204" s="2">
        <f>COUNTIF('Mens results'!$D$2:$D$996,'Ind''l no''s claimed'!A204)</f>
        <v>0</v>
      </c>
      <c r="D204" s="19">
        <v>203</v>
      </c>
      <c r="E204" s="2">
        <f>COUNTIF('Ladies results'!$D$2:$D$758,'Ind''l no''s claimed'!D204)</f>
        <v>0</v>
      </c>
    </row>
    <row r="205" spans="1:5" x14ac:dyDescent="0.35">
      <c r="A205" s="19">
        <v>204</v>
      </c>
      <c r="B205" s="2">
        <f>COUNTIF('Mens results'!$D$2:$D$996,'Ind''l no''s claimed'!A205)</f>
        <v>0</v>
      </c>
      <c r="D205" s="19">
        <v>204</v>
      </c>
      <c r="E205" s="2">
        <f>COUNTIF('Ladies results'!$D$2:$D$758,'Ind''l no''s claimed'!D205)</f>
        <v>0</v>
      </c>
    </row>
    <row r="206" spans="1:5" x14ac:dyDescent="0.35">
      <c r="A206" s="19">
        <v>205</v>
      </c>
      <c r="B206" s="2">
        <f>COUNTIF('Mens results'!$D$2:$D$996,'Ind''l no''s claimed'!A206)</f>
        <v>0</v>
      </c>
      <c r="D206" s="19">
        <v>205</v>
      </c>
      <c r="E206" s="2">
        <f>COUNTIF('Ladies results'!$D$2:$D$758,'Ind''l no''s claimed'!D206)</f>
        <v>0</v>
      </c>
    </row>
    <row r="207" spans="1:5" x14ac:dyDescent="0.35">
      <c r="A207" s="19">
        <v>206</v>
      </c>
      <c r="B207" s="2">
        <f>COUNTIF('Mens results'!$D$2:$D$996,'Ind''l no''s claimed'!A207)</f>
        <v>0</v>
      </c>
      <c r="D207" s="19">
        <v>206</v>
      </c>
      <c r="E207" s="2">
        <f>COUNTIF('Ladies results'!$D$2:$D$758,'Ind''l no''s claimed'!D207)</f>
        <v>0</v>
      </c>
    </row>
    <row r="208" spans="1:5" x14ac:dyDescent="0.35">
      <c r="A208" s="19">
        <v>207</v>
      </c>
      <c r="B208" s="2">
        <f>COUNTIF('Mens results'!$D$2:$D$996,'Ind''l no''s claimed'!A208)</f>
        <v>0</v>
      </c>
      <c r="D208" s="19">
        <v>207</v>
      </c>
      <c r="E208" s="2">
        <f>COUNTIF('Ladies results'!$D$2:$D$758,'Ind''l no''s claimed'!D208)</f>
        <v>0</v>
      </c>
    </row>
    <row r="209" spans="1:5" x14ac:dyDescent="0.35">
      <c r="A209" s="19">
        <v>208</v>
      </c>
      <c r="B209" s="2">
        <f>COUNTIF('Mens results'!$D$2:$D$996,'Ind''l no''s claimed'!A209)</f>
        <v>0</v>
      </c>
      <c r="D209" s="19">
        <v>208</v>
      </c>
      <c r="E209" s="2">
        <f>COUNTIF('Ladies results'!$D$2:$D$758,'Ind''l no''s claimed'!D209)</f>
        <v>0</v>
      </c>
    </row>
    <row r="210" spans="1:5" x14ac:dyDescent="0.35">
      <c r="A210" s="19">
        <v>209</v>
      </c>
      <c r="B210" s="2">
        <f>COUNTIF('Mens results'!$D$2:$D$996,'Ind''l no''s claimed'!A210)</f>
        <v>0</v>
      </c>
      <c r="D210" s="19">
        <v>209</v>
      </c>
      <c r="E210" s="2">
        <f>COUNTIF('Ladies results'!$D$2:$D$758,'Ind''l no''s claimed'!D210)</f>
        <v>0</v>
      </c>
    </row>
    <row r="211" spans="1:5" x14ac:dyDescent="0.35">
      <c r="A211" s="19">
        <v>210</v>
      </c>
      <c r="B211" s="2">
        <f>COUNTIF('Mens results'!$D$2:$D$996,'Ind''l no''s claimed'!A211)</f>
        <v>0</v>
      </c>
      <c r="D211" s="19">
        <v>210</v>
      </c>
      <c r="E211" s="2">
        <f>COUNTIF('Ladies results'!$D$2:$D$758,'Ind''l no''s claimed'!D211)</f>
        <v>0</v>
      </c>
    </row>
    <row r="212" spans="1:5" x14ac:dyDescent="0.35">
      <c r="A212" s="19">
        <v>211</v>
      </c>
      <c r="B212" s="2">
        <f>COUNTIF('Mens results'!$D$2:$D$996,'Ind''l no''s claimed'!A212)</f>
        <v>0</v>
      </c>
      <c r="D212" s="19">
        <v>211</v>
      </c>
      <c r="E212" s="2">
        <f>COUNTIF('Ladies results'!$D$2:$D$758,'Ind''l no''s claimed'!D212)</f>
        <v>0</v>
      </c>
    </row>
    <row r="213" spans="1:5" x14ac:dyDescent="0.35">
      <c r="A213" s="19">
        <v>212</v>
      </c>
      <c r="B213" s="2">
        <f>COUNTIF('Mens results'!$D$2:$D$996,'Ind''l no''s claimed'!A213)</f>
        <v>0</v>
      </c>
      <c r="D213" s="19">
        <v>212</v>
      </c>
      <c r="E213" s="2">
        <f>COUNTIF('Ladies results'!$D$2:$D$758,'Ind''l no''s claimed'!D213)</f>
        <v>0</v>
      </c>
    </row>
    <row r="214" spans="1:5" x14ac:dyDescent="0.35">
      <c r="A214" s="19">
        <v>213</v>
      </c>
      <c r="B214" s="2">
        <f>COUNTIF('Mens results'!$D$2:$D$996,'Ind''l no''s claimed'!A214)</f>
        <v>0</v>
      </c>
      <c r="D214" s="19">
        <v>213</v>
      </c>
      <c r="E214" s="2">
        <f>COUNTIF('Ladies results'!$D$2:$D$758,'Ind''l no''s claimed'!D214)</f>
        <v>0</v>
      </c>
    </row>
    <row r="215" spans="1:5" x14ac:dyDescent="0.35">
      <c r="A215" s="19">
        <v>214</v>
      </c>
      <c r="B215" s="2">
        <f>COUNTIF('Mens results'!$D$2:$D$996,'Ind''l no''s claimed'!A215)</f>
        <v>0</v>
      </c>
      <c r="D215" s="19">
        <v>214</v>
      </c>
      <c r="E215" s="2">
        <f>COUNTIF('Ladies results'!$D$2:$D$758,'Ind''l no''s claimed'!D215)</f>
        <v>0</v>
      </c>
    </row>
    <row r="216" spans="1:5" x14ac:dyDescent="0.35">
      <c r="A216" s="19">
        <v>215</v>
      </c>
      <c r="B216" s="2">
        <f>COUNTIF('Mens results'!$D$2:$D$996,'Ind''l no''s claimed'!A216)</f>
        <v>0</v>
      </c>
      <c r="D216" s="19">
        <v>215</v>
      </c>
      <c r="E216" s="2">
        <f>COUNTIF('Ladies results'!$D$2:$D$758,'Ind''l no''s claimed'!D216)</f>
        <v>0</v>
      </c>
    </row>
    <row r="217" spans="1:5" x14ac:dyDescent="0.35">
      <c r="A217" s="19">
        <v>216</v>
      </c>
      <c r="B217" s="2">
        <f>COUNTIF('Mens results'!$D$2:$D$996,'Ind''l no''s claimed'!A217)</f>
        <v>0</v>
      </c>
      <c r="D217" s="19">
        <v>216</v>
      </c>
      <c r="E217" s="2">
        <f>COUNTIF('Ladies results'!$D$2:$D$758,'Ind''l no''s claimed'!D217)</f>
        <v>0</v>
      </c>
    </row>
    <row r="218" spans="1:5" x14ac:dyDescent="0.35">
      <c r="A218" s="19">
        <v>217</v>
      </c>
      <c r="B218" s="2">
        <f>COUNTIF('Mens results'!$D$2:$D$996,'Ind''l no''s claimed'!A218)</f>
        <v>0</v>
      </c>
      <c r="D218" s="19">
        <v>217</v>
      </c>
      <c r="E218" s="2">
        <f>COUNTIF('Ladies results'!$D$2:$D$758,'Ind''l no''s claimed'!D218)</f>
        <v>0</v>
      </c>
    </row>
    <row r="219" spans="1:5" x14ac:dyDescent="0.35">
      <c r="A219" s="19">
        <v>218</v>
      </c>
      <c r="B219" s="2">
        <f>COUNTIF('Mens results'!$D$2:$D$996,'Ind''l no''s claimed'!A219)</f>
        <v>0</v>
      </c>
      <c r="D219" s="19">
        <v>218</v>
      </c>
      <c r="E219" s="2">
        <f>COUNTIF('Ladies results'!$D$2:$D$758,'Ind''l no''s claimed'!D219)</f>
        <v>0</v>
      </c>
    </row>
    <row r="220" spans="1:5" x14ac:dyDescent="0.35">
      <c r="A220" s="19">
        <v>219</v>
      </c>
      <c r="B220" s="2">
        <f>COUNTIF('Mens results'!$D$2:$D$996,'Ind''l no''s claimed'!A220)</f>
        <v>0</v>
      </c>
      <c r="D220" s="19">
        <v>219</v>
      </c>
      <c r="E220" s="2">
        <f>COUNTIF('Ladies results'!$D$2:$D$758,'Ind''l no''s claimed'!D220)</f>
        <v>0</v>
      </c>
    </row>
    <row r="221" spans="1:5" x14ac:dyDescent="0.35">
      <c r="A221" s="19">
        <v>220</v>
      </c>
      <c r="B221" s="2">
        <f>COUNTIF('Mens results'!$D$2:$D$996,'Ind''l no''s claimed'!A221)</f>
        <v>0</v>
      </c>
      <c r="D221" s="19">
        <v>220</v>
      </c>
      <c r="E221" s="2">
        <f>COUNTIF('Ladies results'!$D$2:$D$758,'Ind''l no''s claimed'!D221)</f>
        <v>0</v>
      </c>
    </row>
    <row r="222" spans="1:5" x14ac:dyDescent="0.35">
      <c r="A222" s="19">
        <v>221</v>
      </c>
      <c r="B222" s="2">
        <f>COUNTIF('Mens results'!$D$2:$D$996,'Ind''l no''s claimed'!A222)</f>
        <v>0</v>
      </c>
      <c r="D222" s="19">
        <v>221</v>
      </c>
      <c r="E222" s="2">
        <f>COUNTIF('Ladies results'!$D$2:$D$758,'Ind''l no''s claimed'!D222)</f>
        <v>0</v>
      </c>
    </row>
    <row r="223" spans="1:5" x14ac:dyDescent="0.35">
      <c r="A223" s="19">
        <v>222</v>
      </c>
      <c r="B223" s="2">
        <f>COUNTIF('Mens results'!$D$2:$D$996,'Ind''l no''s claimed'!A223)</f>
        <v>0</v>
      </c>
      <c r="D223" s="19">
        <v>222</v>
      </c>
      <c r="E223" s="2">
        <f>COUNTIF('Ladies results'!$D$2:$D$758,'Ind''l no''s claimed'!D223)</f>
        <v>0</v>
      </c>
    </row>
    <row r="224" spans="1:5" x14ac:dyDescent="0.35">
      <c r="A224" s="19">
        <v>223</v>
      </c>
      <c r="B224" s="2">
        <f>COUNTIF('Mens results'!$D$2:$D$996,'Ind''l no''s claimed'!A224)</f>
        <v>0</v>
      </c>
      <c r="D224" s="19">
        <v>223</v>
      </c>
      <c r="E224" s="2">
        <f>COUNTIF('Ladies results'!$D$2:$D$758,'Ind''l no''s claimed'!D224)</f>
        <v>0</v>
      </c>
    </row>
    <row r="225" spans="1:5" x14ac:dyDescent="0.35">
      <c r="A225" s="19">
        <v>224</v>
      </c>
      <c r="B225" s="2">
        <f>COUNTIF('Mens results'!$D$2:$D$996,'Ind''l no''s claimed'!A225)</f>
        <v>0</v>
      </c>
      <c r="D225" s="19">
        <v>224</v>
      </c>
      <c r="E225" s="2">
        <f>COUNTIF('Ladies results'!$D$2:$D$758,'Ind''l no''s claimed'!D225)</f>
        <v>0</v>
      </c>
    </row>
    <row r="226" spans="1:5" x14ac:dyDescent="0.35">
      <c r="A226" s="19">
        <v>225</v>
      </c>
      <c r="B226" s="2">
        <f>COUNTIF('Mens results'!$D$2:$D$996,'Ind''l no''s claimed'!A226)</f>
        <v>0</v>
      </c>
      <c r="D226" s="19">
        <v>225</v>
      </c>
      <c r="E226" s="2">
        <f>COUNTIF('Ladies results'!$D$2:$D$758,'Ind''l no''s claimed'!D226)</f>
        <v>0</v>
      </c>
    </row>
    <row r="227" spans="1:5" x14ac:dyDescent="0.35">
      <c r="A227" s="19">
        <v>226</v>
      </c>
      <c r="B227" s="2">
        <f>COUNTIF('Mens results'!$D$2:$D$996,'Ind''l no''s claimed'!A227)</f>
        <v>0</v>
      </c>
      <c r="D227" s="19">
        <v>226</v>
      </c>
      <c r="E227" s="2">
        <f>COUNTIF('Ladies results'!$D$2:$D$758,'Ind''l no''s claimed'!D227)</f>
        <v>0</v>
      </c>
    </row>
    <row r="228" spans="1:5" x14ac:dyDescent="0.35">
      <c r="A228" s="19">
        <v>227</v>
      </c>
      <c r="B228" s="2">
        <f>COUNTIF('Mens results'!$D$2:$D$996,'Ind''l no''s claimed'!A228)</f>
        <v>0</v>
      </c>
      <c r="D228" s="19">
        <v>227</v>
      </c>
      <c r="E228" s="2">
        <f>COUNTIF('Ladies results'!$D$2:$D$758,'Ind''l no''s claimed'!D228)</f>
        <v>0</v>
      </c>
    </row>
    <row r="229" spans="1:5" x14ac:dyDescent="0.35">
      <c r="A229" s="19">
        <v>228</v>
      </c>
      <c r="B229" s="2">
        <f>COUNTIF('Mens results'!$D$2:$D$996,'Ind''l no''s claimed'!A229)</f>
        <v>0</v>
      </c>
      <c r="D229" s="19">
        <v>228</v>
      </c>
      <c r="E229" s="2">
        <f>COUNTIF('Ladies results'!$D$2:$D$758,'Ind''l no''s claimed'!D229)</f>
        <v>0</v>
      </c>
    </row>
    <row r="230" spans="1:5" x14ac:dyDescent="0.35">
      <c r="A230" s="19">
        <v>229</v>
      </c>
      <c r="B230" s="2">
        <f>COUNTIF('Mens results'!$D$2:$D$996,'Ind''l no''s claimed'!A230)</f>
        <v>0</v>
      </c>
      <c r="D230" s="19">
        <v>229</v>
      </c>
      <c r="E230" s="2">
        <f>COUNTIF('Ladies results'!$D$2:$D$758,'Ind''l no''s claimed'!D230)</f>
        <v>0</v>
      </c>
    </row>
    <row r="231" spans="1:5" x14ac:dyDescent="0.35">
      <c r="A231" s="19">
        <v>230</v>
      </c>
      <c r="B231" s="2">
        <f>COUNTIF('Mens results'!$D$2:$D$996,'Ind''l no''s claimed'!A231)</f>
        <v>0</v>
      </c>
      <c r="D231" s="19">
        <v>230</v>
      </c>
      <c r="E231" s="2">
        <f>COUNTIF('Ladies results'!$D$2:$D$758,'Ind''l no''s claimed'!D231)</f>
        <v>0</v>
      </c>
    </row>
    <row r="232" spans="1:5" x14ac:dyDescent="0.35">
      <c r="A232" s="19">
        <v>231</v>
      </c>
      <c r="B232" s="2">
        <f>COUNTIF('Mens results'!$D$2:$D$996,'Ind''l no''s claimed'!A232)</f>
        <v>0</v>
      </c>
      <c r="D232" s="19">
        <v>231</v>
      </c>
      <c r="E232" s="2">
        <f>COUNTIF('Ladies results'!$D$2:$D$758,'Ind''l no''s claimed'!D232)</f>
        <v>0</v>
      </c>
    </row>
    <row r="233" spans="1:5" x14ac:dyDescent="0.35">
      <c r="A233" s="19">
        <v>232</v>
      </c>
      <c r="B233" s="2">
        <f>COUNTIF('Mens results'!$D$2:$D$996,'Ind''l no''s claimed'!A233)</f>
        <v>0</v>
      </c>
      <c r="D233" s="19">
        <v>232</v>
      </c>
      <c r="E233" s="2">
        <f>COUNTIF('Ladies results'!$D$2:$D$758,'Ind''l no''s claimed'!D233)</f>
        <v>0</v>
      </c>
    </row>
    <row r="234" spans="1:5" x14ac:dyDescent="0.35">
      <c r="A234" s="19">
        <v>233</v>
      </c>
      <c r="B234" s="2">
        <f>COUNTIF('Mens results'!$D$2:$D$996,'Ind''l no''s claimed'!A234)</f>
        <v>0</v>
      </c>
      <c r="D234" s="19">
        <v>233</v>
      </c>
      <c r="E234" s="2">
        <f>COUNTIF('Ladies results'!$D$2:$D$758,'Ind''l no''s claimed'!D234)</f>
        <v>0</v>
      </c>
    </row>
    <row r="235" spans="1:5" x14ac:dyDescent="0.35">
      <c r="A235" s="19">
        <v>234</v>
      </c>
      <c r="B235" s="2">
        <f>COUNTIF('Mens results'!$D$2:$D$996,'Ind''l no''s claimed'!A235)</f>
        <v>0</v>
      </c>
      <c r="D235" s="19">
        <v>234</v>
      </c>
      <c r="E235" s="2">
        <f>COUNTIF('Ladies results'!$D$2:$D$758,'Ind''l no''s claimed'!D235)</f>
        <v>0</v>
      </c>
    </row>
    <row r="236" spans="1:5" x14ac:dyDescent="0.35">
      <c r="A236" s="19">
        <v>235</v>
      </c>
      <c r="B236" s="2">
        <f>COUNTIF('Mens results'!$D$2:$D$996,'Ind''l no''s claimed'!A236)</f>
        <v>0</v>
      </c>
      <c r="D236" s="19">
        <v>235</v>
      </c>
      <c r="E236" s="2">
        <f>COUNTIF('Ladies results'!$D$2:$D$758,'Ind''l no''s claimed'!D236)</f>
        <v>0</v>
      </c>
    </row>
    <row r="237" spans="1:5" x14ac:dyDescent="0.35">
      <c r="A237" s="19">
        <v>236</v>
      </c>
      <c r="B237" s="2">
        <f>COUNTIF('Mens results'!$D$2:$D$996,'Ind''l no''s claimed'!A237)</f>
        <v>0</v>
      </c>
      <c r="D237" s="19">
        <v>236</v>
      </c>
      <c r="E237" s="2">
        <f>COUNTIF('Ladies results'!$D$2:$D$758,'Ind''l no''s claimed'!D237)</f>
        <v>0</v>
      </c>
    </row>
    <row r="238" spans="1:5" x14ac:dyDescent="0.35">
      <c r="A238" s="19">
        <v>237</v>
      </c>
      <c r="B238" s="2">
        <f>COUNTIF('Mens results'!$D$2:$D$996,'Ind''l no''s claimed'!A238)</f>
        <v>0</v>
      </c>
      <c r="D238" s="19">
        <v>237</v>
      </c>
      <c r="E238" s="2">
        <f>COUNTIF('Ladies results'!$D$2:$D$758,'Ind''l no''s claimed'!D238)</f>
        <v>0</v>
      </c>
    </row>
    <row r="239" spans="1:5" x14ac:dyDescent="0.35">
      <c r="A239" s="19">
        <v>238</v>
      </c>
      <c r="B239" s="2">
        <f>COUNTIF('Mens results'!$D$2:$D$996,'Ind''l no''s claimed'!A239)</f>
        <v>0</v>
      </c>
      <c r="D239" s="19">
        <v>238</v>
      </c>
      <c r="E239" s="2">
        <f>COUNTIF('Ladies results'!$D$2:$D$758,'Ind''l no''s claimed'!D239)</f>
        <v>0</v>
      </c>
    </row>
    <row r="240" spans="1:5" x14ac:dyDescent="0.35">
      <c r="A240" s="19">
        <v>239</v>
      </c>
      <c r="B240" s="2">
        <f>COUNTIF('Mens results'!$D$2:$D$996,'Ind''l no''s claimed'!A240)</f>
        <v>0</v>
      </c>
      <c r="D240" s="19">
        <v>239</v>
      </c>
      <c r="E240" s="2">
        <f>COUNTIF('Ladies results'!$D$2:$D$758,'Ind''l no''s claimed'!D240)</f>
        <v>0</v>
      </c>
    </row>
    <row r="241" spans="1:5" x14ac:dyDescent="0.35">
      <c r="A241" s="19">
        <v>240</v>
      </c>
      <c r="B241" s="2">
        <f>COUNTIF('Mens results'!$D$2:$D$996,'Ind''l no''s claimed'!A241)</f>
        <v>0</v>
      </c>
      <c r="D241" s="19">
        <v>240</v>
      </c>
      <c r="E241" s="2">
        <f>COUNTIF('Ladies results'!$D$2:$D$758,'Ind''l no''s claimed'!D241)</f>
        <v>0</v>
      </c>
    </row>
    <row r="242" spans="1:5" x14ac:dyDescent="0.35">
      <c r="A242" s="19">
        <v>241</v>
      </c>
      <c r="B242" s="2">
        <f>COUNTIF('Mens results'!$D$2:$D$996,'Ind''l no''s claimed'!A242)</f>
        <v>0</v>
      </c>
      <c r="D242" s="19">
        <v>241</v>
      </c>
      <c r="E242" s="2">
        <f>COUNTIF('Ladies results'!$D$2:$D$758,'Ind''l no''s claimed'!D242)</f>
        <v>0</v>
      </c>
    </row>
    <row r="243" spans="1:5" x14ac:dyDescent="0.35">
      <c r="A243" s="19">
        <v>242</v>
      </c>
      <c r="B243" s="2">
        <f>COUNTIF('Mens results'!$D$2:$D$996,'Ind''l no''s claimed'!A243)</f>
        <v>0</v>
      </c>
      <c r="D243" s="19">
        <v>242</v>
      </c>
      <c r="E243" s="2">
        <f>COUNTIF('Ladies results'!$D$2:$D$758,'Ind''l no''s claimed'!D243)</f>
        <v>0</v>
      </c>
    </row>
    <row r="244" spans="1:5" x14ac:dyDescent="0.35">
      <c r="A244" s="19">
        <v>243</v>
      </c>
      <c r="B244" s="2">
        <f>COUNTIF('Mens results'!$D$2:$D$996,'Ind''l no''s claimed'!A244)</f>
        <v>0</v>
      </c>
      <c r="D244" s="19">
        <v>243</v>
      </c>
      <c r="E244" s="2">
        <f>COUNTIF('Ladies results'!$D$2:$D$758,'Ind''l no''s claimed'!D244)</f>
        <v>0</v>
      </c>
    </row>
    <row r="245" spans="1:5" x14ac:dyDescent="0.35">
      <c r="A245" s="19">
        <v>244</v>
      </c>
      <c r="B245" s="2">
        <f>COUNTIF('Mens results'!$D$2:$D$996,'Ind''l no''s claimed'!A245)</f>
        <v>0</v>
      </c>
      <c r="D245" s="19">
        <v>244</v>
      </c>
      <c r="E245" s="2">
        <f>COUNTIF('Ladies results'!$D$2:$D$758,'Ind''l no''s claimed'!D245)</f>
        <v>0</v>
      </c>
    </row>
    <row r="246" spans="1:5" x14ac:dyDescent="0.35">
      <c r="A246" s="19">
        <v>245</v>
      </c>
      <c r="B246" s="2">
        <f>COUNTIF('Mens results'!$D$2:$D$996,'Ind''l no''s claimed'!A246)</f>
        <v>0</v>
      </c>
      <c r="D246" s="19">
        <v>245</v>
      </c>
      <c r="E246" s="2">
        <f>COUNTIF('Ladies results'!$D$2:$D$758,'Ind''l no''s claimed'!D246)</f>
        <v>0</v>
      </c>
    </row>
    <row r="247" spans="1:5" x14ac:dyDescent="0.35">
      <c r="A247" s="19">
        <v>246</v>
      </c>
      <c r="B247" s="2">
        <f>COUNTIF('Mens results'!$D$2:$D$996,'Ind''l no''s claimed'!A247)</f>
        <v>0</v>
      </c>
      <c r="D247" s="19">
        <v>246</v>
      </c>
      <c r="E247" s="2">
        <f>COUNTIF('Ladies results'!$D$2:$D$758,'Ind''l no''s claimed'!D247)</f>
        <v>0</v>
      </c>
    </row>
    <row r="248" spans="1:5" x14ac:dyDescent="0.35">
      <c r="A248" s="19">
        <v>247</v>
      </c>
      <c r="B248" s="2">
        <f>COUNTIF('Mens results'!$D$2:$D$996,'Ind''l no''s claimed'!A248)</f>
        <v>0</v>
      </c>
      <c r="D248" s="19">
        <v>247</v>
      </c>
      <c r="E248" s="2">
        <f>COUNTIF('Ladies results'!$D$2:$D$758,'Ind''l no''s claimed'!D248)</f>
        <v>0</v>
      </c>
    </row>
    <row r="249" spans="1:5" x14ac:dyDescent="0.35">
      <c r="A249" s="19">
        <v>248</v>
      </c>
      <c r="B249" s="2">
        <f>COUNTIF('Mens results'!$D$2:$D$996,'Ind''l no''s claimed'!A249)</f>
        <v>0</v>
      </c>
      <c r="D249" s="19">
        <v>248</v>
      </c>
      <c r="E249" s="2">
        <f>COUNTIF('Ladies results'!$D$2:$D$758,'Ind''l no''s claimed'!D249)</f>
        <v>0</v>
      </c>
    </row>
    <row r="250" spans="1:5" x14ac:dyDescent="0.35">
      <c r="A250" s="19">
        <v>249</v>
      </c>
      <c r="B250" s="2">
        <f>COUNTIF('Mens results'!$D$2:$D$996,'Ind''l no''s claimed'!A250)</f>
        <v>0</v>
      </c>
      <c r="D250" s="19">
        <v>249</v>
      </c>
      <c r="E250" s="2">
        <f>COUNTIF('Ladies results'!$D$2:$D$758,'Ind''l no''s claimed'!D250)</f>
        <v>0</v>
      </c>
    </row>
    <row r="251" spans="1:5" x14ac:dyDescent="0.35">
      <c r="A251" s="19">
        <v>250</v>
      </c>
      <c r="B251" s="2">
        <f>COUNTIF('Mens results'!$D$2:$D$996,'Ind''l no''s claimed'!A251)</f>
        <v>0</v>
      </c>
      <c r="D251" s="19">
        <v>250</v>
      </c>
      <c r="E251" s="2">
        <f>COUNTIF('Ladies results'!$D$2:$D$758,'Ind''l no''s claimed'!D251)</f>
        <v>0</v>
      </c>
    </row>
    <row r="252" spans="1:5" x14ac:dyDescent="0.35">
      <c r="A252" s="19">
        <v>251</v>
      </c>
      <c r="B252" s="2">
        <f>COUNTIF('Mens results'!$D$2:$D$996,'Ind''l no''s claimed'!A252)</f>
        <v>0</v>
      </c>
    </row>
    <row r="253" spans="1:5" x14ac:dyDescent="0.35">
      <c r="A253" s="19">
        <v>252</v>
      </c>
      <c r="B253" s="2">
        <f>COUNTIF('Mens results'!$D$2:$D$996,'Ind''l no''s claimed'!A253)</f>
        <v>0</v>
      </c>
    </row>
    <row r="254" spans="1:5" x14ac:dyDescent="0.35">
      <c r="A254" s="19">
        <v>253</v>
      </c>
      <c r="B254" s="2">
        <f>COUNTIF('Mens results'!$D$2:$D$996,'Ind''l no''s claimed'!A254)</f>
        <v>0</v>
      </c>
    </row>
    <row r="255" spans="1:5" x14ac:dyDescent="0.35">
      <c r="A255" s="19">
        <v>254</v>
      </c>
      <c r="B255" s="2">
        <f>COUNTIF('Mens results'!$D$2:$D$996,'Ind''l no''s claimed'!A255)</f>
        <v>0</v>
      </c>
    </row>
    <row r="256" spans="1:5" x14ac:dyDescent="0.35">
      <c r="A256" s="19">
        <v>255</v>
      </c>
      <c r="B256" s="2">
        <f>COUNTIF('Mens results'!$D$2:$D$996,'Ind''l no''s claimed'!A256)</f>
        <v>0</v>
      </c>
    </row>
    <row r="257" spans="1:2" x14ac:dyDescent="0.35">
      <c r="A257" s="19">
        <v>256</v>
      </c>
      <c r="B257" s="2">
        <f>COUNTIF('Mens results'!$D$2:$D$996,'Ind''l no''s claimed'!A257)</f>
        <v>0</v>
      </c>
    </row>
    <row r="258" spans="1:2" x14ac:dyDescent="0.35">
      <c r="A258" s="19">
        <v>257</v>
      </c>
      <c r="B258" s="2">
        <f>COUNTIF('Mens results'!$D$2:$D$996,'Ind''l no''s claimed'!A258)</f>
        <v>0</v>
      </c>
    </row>
    <row r="259" spans="1:2" x14ac:dyDescent="0.35">
      <c r="A259" s="19">
        <v>258</v>
      </c>
      <c r="B259" s="2">
        <f>COUNTIF('Mens results'!$D$2:$D$996,'Ind''l no''s claimed'!A259)</f>
        <v>0</v>
      </c>
    </row>
    <row r="260" spans="1:2" x14ac:dyDescent="0.35">
      <c r="A260" s="19">
        <v>259</v>
      </c>
      <c r="B260" s="2">
        <f>COUNTIF('Mens results'!$D$2:$D$996,'Ind''l no''s claimed'!A260)</f>
        <v>0</v>
      </c>
    </row>
    <row r="261" spans="1:2" x14ac:dyDescent="0.35">
      <c r="A261" s="19">
        <v>260</v>
      </c>
      <c r="B261" s="2">
        <f>COUNTIF('Mens results'!$D$2:$D$996,'Ind''l no''s claimed'!A261)</f>
        <v>0</v>
      </c>
    </row>
    <row r="262" spans="1:2" x14ac:dyDescent="0.35">
      <c r="A262" s="19">
        <v>261</v>
      </c>
      <c r="B262" s="2">
        <f>COUNTIF('Mens results'!$D$2:$D$996,'Ind''l no''s claimed'!A262)</f>
        <v>0</v>
      </c>
    </row>
    <row r="263" spans="1:2" x14ac:dyDescent="0.35">
      <c r="A263" s="19">
        <v>262</v>
      </c>
      <c r="B263" s="2">
        <f>COUNTIF('Mens results'!$D$2:$D$996,'Ind''l no''s claimed'!A263)</f>
        <v>0</v>
      </c>
    </row>
    <row r="264" spans="1:2" x14ac:dyDescent="0.35">
      <c r="A264" s="19">
        <v>263</v>
      </c>
      <c r="B264" s="2">
        <f>COUNTIF('Mens results'!$D$2:$D$996,'Ind''l no''s claimed'!A264)</f>
        <v>0</v>
      </c>
    </row>
    <row r="265" spans="1:2" x14ac:dyDescent="0.35">
      <c r="A265" s="19">
        <v>264</v>
      </c>
      <c r="B265" s="2">
        <f>COUNTIF('Mens results'!$D$2:$D$996,'Ind''l no''s claimed'!A265)</f>
        <v>0</v>
      </c>
    </row>
    <row r="266" spans="1:2" x14ac:dyDescent="0.35">
      <c r="A266" s="19">
        <v>265</v>
      </c>
      <c r="B266" s="2">
        <f>COUNTIF('Mens results'!$D$2:$D$996,'Ind''l no''s claimed'!A266)</f>
        <v>0</v>
      </c>
    </row>
    <row r="267" spans="1:2" x14ac:dyDescent="0.35">
      <c r="A267" s="19">
        <v>266</v>
      </c>
      <c r="B267" s="2">
        <f>COUNTIF('Mens results'!$D$2:$D$996,'Ind''l no''s claimed'!A267)</f>
        <v>0</v>
      </c>
    </row>
    <row r="268" spans="1:2" x14ac:dyDescent="0.35">
      <c r="A268" s="19">
        <v>267</v>
      </c>
      <c r="B268" s="2">
        <f>COUNTIF('Mens results'!$D$2:$D$996,'Ind''l no''s claimed'!A268)</f>
        <v>0</v>
      </c>
    </row>
    <row r="269" spans="1:2" x14ac:dyDescent="0.35">
      <c r="A269" s="19">
        <v>268</v>
      </c>
      <c r="B269" s="2">
        <f>COUNTIF('Mens results'!$D$2:$D$996,'Ind''l no''s claimed'!A269)</f>
        <v>0</v>
      </c>
    </row>
    <row r="270" spans="1:2" x14ac:dyDescent="0.35">
      <c r="A270" s="19">
        <v>269</v>
      </c>
      <c r="B270" s="2">
        <f>COUNTIF('Mens results'!$D$2:$D$996,'Ind''l no''s claimed'!A270)</f>
        <v>0</v>
      </c>
    </row>
    <row r="271" spans="1:2" x14ac:dyDescent="0.35">
      <c r="A271" s="19">
        <v>270</v>
      </c>
      <c r="B271" s="2">
        <f>COUNTIF('Mens results'!$D$2:$D$996,'Ind''l no''s claimed'!A271)</f>
        <v>0</v>
      </c>
    </row>
    <row r="272" spans="1:2" x14ac:dyDescent="0.35">
      <c r="A272" s="19">
        <v>271</v>
      </c>
      <c r="B272" s="2">
        <f>COUNTIF('Mens results'!$D$2:$D$996,'Ind''l no''s claimed'!A272)</f>
        <v>0</v>
      </c>
    </row>
    <row r="273" spans="1:2" x14ac:dyDescent="0.35">
      <c r="A273" s="19">
        <v>272</v>
      </c>
      <c r="B273" s="2">
        <f>COUNTIF('Mens results'!$D$2:$D$996,'Ind''l no''s claimed'!A273)</f>
        <v>0</v>
      </c>
    </row>
    <row r="274" spans="1:2" x14ac:dyDescent="0.35">
      <c r="A274" s="19">
        <v>273</v>
      </c>
      <c r="B274" s="2">
        <f>COUNTIF('Mens results'!$D$2:$D$996,'Ind''l no''s claimed'!A274)</f>
        <v>0</v>
      </c>
    </row>
    <row r="275" spans="1:2" x14ac:dyDescent="0.35">
      <c r="A275" s="19">
        <v>274</v>
      </c>
      <c r="B275" s="2">
        <f>COUNTIF('Mens results'!$D$2:$D$996,'Ind''l no''s claimed'!A275)</f>
        <v>0</v>
      </c>
    </row>
    <row r="276" spans="1:2" x14ac:dyDescent="0.35">
      <c r="A276" s="19">
        <v>275</v>
      </c>
      <c r="B276" s="2">
        <f>COUNTIF('Mens results'!$D$2:$D$996,'Ind''l no''s claimed'!A276)</f>
        <v>0</v>
      </c>
    </row>
    <row r="277" spans="1:2" x14ac:dyDescent="0.35">
      <c r="A277" s="19">
        <v>276</v>
      </c>
      <c r="B277" s="2">
        <f>COUNTIF('Mens results'!$D$2:$D$996,'Ind''l no''s claimed'!A277)</f>
        <v>0</v>
      </c>
    </row>
    <row r="278" spans="1:2" x14ac:dyDescent="0.35">
      <c r="A278" s="19">
        <v>277</v>
      </c>
      <c r="B278" s="2">
        <f>COUNTIF('Mens results'!$D$2:$D$996,'Ind''l no''s claimed'!A278)</f>
        <v>0</v>
      </c>
    </row>
    <row r="279" spans="1:2" x14ac:dyDescent="0.35">
      <c r="A279" s="19">
        <v>278</v>
      </c>
      <c r="B279" s="2">
        <f>COUNTIF('Mens results'!$D$2:$D$996,'Ind''l no''s claimed'!A279)</f>
        <v>0</v>
      </c>
    </row>
    <row r="280" spans="1:2" x14ac:dyDescent="0.35">
      <c r="A280" s="19">
        <v>279</v>
      </c>
      <c r="B280" s="2">
        <f>COUNTIF('Mens results'!$D$2:$D$996,'Ind''l no''s claimed'!A280)</f>
        <v>0</v>
      </c>
    </row>
    <row r="281" spans="1:2" x14ac:dyDescent="0.35">
      <c r="A281" s="19">
        <v>280</v>
      </c>
      <c r="B281" s="2">
        <f>COUNTIF('Mens results'!$D$2:$D$996,'Ind''l no''s claimed'!A281)</f>
        <v>0</v>
      </c>
    </row>
    <row r="282" spans="1:2" x14ac:dyDescent="0.35">
      <c r="A282" s="19">
        <v>281</v>
      </c>
      <c r="B282" s="2">
        <f>COUNTIF('Mens results'!$D$2:$D$996,'Ind''l no''s claimed'!A282)</f>
        <v>0</v>
      </c>
    </row>
    <row r="283" spans="1:2" x14ac:dyDescent="0.35">
      <c r="A283" s="19">
        <v>282</v>
      </c>
      <c r="B283" s="2">
        <f>COUNTIF('Mens results'!$D$2:$D$996,'Ind''l no''s claimed'!A283)</f>
        <v>0</v>
      </c>
    </row>
    <row r="284" spans="1:2" x14ac:dyDescent="0.35">
      <c r="A284" s="19">
        <v>283</v>
      </c>
      <c r="B284" s="2">
        <f>COUNTIF('Mens results'!$D$2:$D$996,'Ind''l no''s claimed'!A284)</f>
        <v>0</v>
      </c>
    </row>
    <row r="285" spans="1:2" x14ac:dyDescent="0.35">
      <c r="A285" s="19">
        <v>284</v>
      </c>
      <c r="B285" s="2">
        <f>COUNTIF('Mens results'!$D$2:$D$996,'Ind''l no''s claimed'!A285)</f>
        <v>0</v>
      </c>
    </row>
    <row r="286" spans="1:2" x14ac:dyDescent="0.35">
      <c r="A286" s="19">
        <v>285</v>
      </c>
      <c r="B286" s="2">
        <f>COUNTIF('Mens results'!$D$2:$D$996,'Ind''l no''s claimed'!A286)</f>
        <v>0</v>
      </c>
    </row>
    <row r="287" spans="1:2" x14ac:dyDescent="0.35">
      <c r="A287" s="19">
        <v>286</v>
      </c>
      <c r="B287" s="2">
        <f>COUNTIF('Mens results'!$D$2:$D$996,'Ind''l no''s claimed'!A287)</f>
        <v>0</v>
      </c>
    </row>
    <row r="288" spans="1:2" x14ac:dyDescent="0.35">
      <c r="A288" s="19">
        <v>287</v>
      </c>
      <c r="B288" s="2">
        <f>COUNTIF('Mens results'!$D$2:$D$996,'Ind''l no''s claimed'!A288)</f>
        <v>0</v>
      </c>
    </row>
    <row r="289" spans="1:2" x14ac:dyDescent="0.35">
      <c r="A289" s="19">
        <v>288</v>
      </c>
      <c r="B289" s="2">
        <f>COUNTIF('Mens results'!$D$2:$D$996,'Ind''l no''s claimed'!A289)</f>
        <v>0</v>
      </c>
    </row>
    <row r="290" spans="1:2" x14ac:dyDescent="0.35">
      <c r="A290" s="19">
        <v>289</v>
      </c>
      <c r="B290" s="2">
        <f>COUNTIF('Mens results'!$D$2:$D$996,'Ind''l no''s claimed'!A290)</f>
        <v>0</v>
      </c>
    </row>
    <row r="291" spans="1:2" x14ac:dyDescent="0.35">
      <c r="A291" s="19">
        <v>290</v>
      </c>
      <c r="B291" s="2">
        <f>COUNTIF('Mens results'!$D$2:$D$996,'Ind''l no''s claimed'!A291)</f>
        <v>0</v>
      </c>
    </row>
    <row r="292" spans="1:2" x14ac:dyDescent="0.35">
      <c r="A292" s="19">
        <v>291</v>
      </c>
      <c r="B292" s="2">
        <f>COUNTIF('Mens results'!$D$2:$D$996,'Ind''l no''s claimed'!A292)</f>
        <v>0</v>
      </c>
    </row>
    <row r="293" spans="1:2" x14ac:dyDescent="0.35">
      <c r="A293" s="19">
        <v>292</v>
      </c>
      <c r="B293" s="2">
        <f>COUNTIF('Mens results'!$D$2:$D$996,'Ind''l no''s claimed'!A293)</f>
        <v>0</v>
      </c>
    </row>
    <row r="294" spans="1:2" x14ac:dyDescent="0.35">
      <c r="A294" s="19">
        <v>293</v>
      </c>
      <c r="B294" s="2">
        <f>COUNTIF('Mens results'!$D$2:$D$996,'Ind''l no''s claimed'!A294)</f>
        <v>0</v>
      </c>
    </row>
    <row r="295" spans="1:2" x14ac:dyDescent="0.35">
      <c r="A295" s="19">
        <v>294</v>
      </c>
      <c r="B295" s="2">
        <f>COUNTIF('Mens results'!$D$2:$D$996,'Ind''l no''s claimed'!A295)</f>
        <v>0</v>
      </c>
    </row>
    <row r="296" spans="1:2" x14ac:dyDescent="0.35">
      <c r="A296" s="19">
        <v>295</v>
      </c>
      <c r="B296" s="2">
        <f>COUNTIF('Mens results'!$D$2:$D$996,'Ind''l no''s claimed'!A296)</f>
        <v>0</v>
      </c>
    </row>
    <row r="297" spans="1:2" x14ac:dyDescent="0.35">
      <c r="A297" s="19">
        <v>296</v>
      </c>
      <c r="B297" s="2">
        <f>COUNTIF('Mens results'!$D$2:$D$996,'Ind''l no''s claimed'!A297)</f>
        <v>0</v>
      </c>
    </row>
    <row r="298" spans="1:2" x14ac:dyDescent="0.35">
      <c r="A298" s="19">
        <v>297</v>
      </c>
      <c r="B298" s="2">
        <f>COUNTIF('Mens results'!$D$2:$D$996,'Ind''l no''s claimed'!A298)</f>
        <v>0</v>
      </c>
    </row>
    <row r="299" spans="1:2" x14ac:dyDescent="0.35">
      <c r="A299" s="19">
        <v>298</v>
      </c>
      <c r="B299" s="2">
        <f>COUNTIF('Mens results'!$D$2:$D$996,'Ind''l no''s claimed'!A299)</f>
        <v>0</v>
      </c>
    </row>
    <row r="300" spans="1:2" x14ac:dyDescent="0.35">
      <c r="A300" s="19">
        <v>299</v>
      </c>
      <c r="B300" s="2">
        <f>COUNTIF('Mens results'!$D$2:$D$996,'Ind''l no''s claimed'!A300)</f>
        <v>0</v>
      </c>
    </row>
    <row r="301" spans="1:2" x14ac:dyDescent="0.35">
      <c r="A301" s="19">
        <v>300</v>
      </c>
      <c r="B301" s="2">
        <f>COUNTIF('Mens results'!$D$2:$D$996,'Ind''l no''s claimed'!A301)</f>
        <v>0</v>
      </c>
    </row>
    <row r="302" spans="1:2" x14ac:dyDescent="0.35">
      <c r="A302" s="19">
        <v>301</v>
      </c>
      <c r="B302" s="2">
        <f>COUNTIF('Mens results'!$D$2:$D$996,'Ind''l no''s claimed'!A302)</f>
        <v>0</v>
      </c>
    </row>
    <row r="303" spans="1:2" x14ac:dyDescent="0.35">
      <c r="A303" s="19">
        <v>302</v>
      </c>
      <c r="B303" s="2">
        <f>COUNTIF('Mens results'!$D$2:$D$996,'Ind''l no''s claimed'!A303)</f>
        <v>0</v>
      </c>
    </row>
    <row r="304" spans="1:2" x14ac:dyDescent="0.35">
      <c r="A304" s="19">
        <v>303</v>
      </c>
      <c r="B304" s="2">
        <f>COUNTIF('Mens results'!$D$2:$D$996,'Ind''l no''s claimed'!A304)</f>
        <v>0</v>
      </c>
    </row>
    <row r="305" spans="1:2" x14ac:dyDescent="0.35">
      <c r="A305" s="19">
        <v>304</v>
      </c>
      <c r="B305" s="2">
        <f>COUNTIF('Mens results'!$D$2:$D$996,'Ind''l no''s claimed'!A305)</f>
        <v>0</v>
      </c>
    </row>
    <row r="306" spans="1:2" x14ac:dyDescent="0.35">
      <c r="A306" s="19">
        <v>305</v>
      </c>
      <c r="B306" s="2">
        <f>COUNTIF('Mens results'!$D$2:$D$996,'Ind''l no''s claimed'!A306)</f>
        <v>0</v>
      </c>
    </row>
    <row r="307" spans="1:2" x14ac:dyDescent="0.35">
      <c r="A307" s="19">
        <v>306</v>
      </c>
      <c r="B307" s="2">
        <f>COUNTIF('Mens results'!$D$2:$D$996,'Ind''l no''s claimed'!A307)</f>
        <v>0</v>
      </c>
    </row>
    <row r="308" spans="1:2" x14ac:dyDescent="0.35">
      <c r="A308" s="19">
        <v>307</v>
      </c>
      <c r="B308" s="2">
        <f>COUNTIF('Mens results'!$D$2:$D$996,'Ind''l no''s claimed'!A308)</f>
        <v>0</v>
      </c>
    </row>
    <row r="309" spans="1:2" x14ac:dyDescent="0.35">
      <c r="A309" s="19">
        <v>308</v>
      </c>
      <c r="B309" s="2">
        <f>COUNTIF('Mens results'!$D$2:$D$996,'Ind''l no''s claimed'!A309)</f>
        <v>0</v>
      </c>
    </row>
    <row r="310" spans="1:2" x14ac:dyDescent="0.35">
      <c r="A310" s="19">
        <v>309</v>
      </c>
      <c r="B310" s="2">
        <f>COUNTIF('Mens results'!$D$2:$D$996,'Ind''l no''s claimed'!A310)</f>
        <v>0</v>
      </c>
    </row>
    <row r="311" spans="1:2" x14ac:dyDescent="0.35">
      <c r="A311" s="19">
        <v>310</v>
      </c>
      <c r="B311" s="2">
        <f>COUNTIF('Mens results'!$D$2:$D$996,'Ind''l no''s claimed'!A311)</f>
        <v>0</v>
      </c>
    </row>
    <row r="312" spans="1:2" x14ac:dyDescent="0.35">
      <c r="A312" s="19">
        <v>311</v>
      </c>
      <c r="B312" s="2">
        <f>COUNTIF('Mens results'!$D$2:$D$996,'Ind''l no''s claimed'!A312)</f>
        <v>0</v>
      </c>
    </row>
    <row r="313" spans="1:2" x14ac:dyDescent="0.35">
      <c r="A313" s="19">
        <v>312</v>
      </c>
      <c r="B313" s="2">
        <f>COUNTIF('Mens results'!$D$2:$D$996,'Ind''l no''s claimed'!A313)</f>
        <v>0</v>
      </c>
    </row>
    <row r="314" spans="1:2" x14ac:dyDescent="0.35">
      <c r="A314" s="19">
        <v>313</v>
      </c>
      <c r="B314" s="2">
        <f>COUNTIF('Mens results'!$D$2:$D$996,'Ind''l no''s claimed'!A314)</f>
        <v>0</v>
      </c>
    </row>
    <row r="315" spans="1:2" x14ac:dyDescent="0.35">
      <c r="A315" s="19">
        <v>314</v>
      </c>
      <c r="B315" s="2">
        <f>COUNTIF('Mens results'!$D$2:$D$996,'Ind''l no''s claimed'!A315)</f>
        <v>0</v>
      </c>
    </row>
    <row r="316" spans="1:2" x14ac:dyDescent="0.35">
      <c r="A316" s="19">
        <v>315</v>
      </c>
      <c r="B316" s="2">
        <f>COUNTIF('Mens results'!$D$2:$D$996,'Ind''l no''s claimed'!A316)</f>
        <v>0</v>
      </c>
    </row>
    <row r="317" spans="1:2" x14ac:dyDescent="0.35">
      <c r="A317" s="19">
        <v>316</v>
      </c>
      <c r="B317" s="2">
        <f>COUNTIF('Mens results'!$D$2:$D$996,'Ind''l no''s claimed'!A317)</f>
        <v>0</v>
      </c>
    </row>
    <row r="318" spans="1:2" x14ac:dyDescent="0.35">
      <c r="A318" s="19">
        <v>317</v>
      </c>
      <c r="B318" s="2">
        <f>COUNTIF('Mens results'!$D$2:$D$996,'Ind''l no''s claimed'!A318)</f>
        <v>0</v>
      </c>
    </row>
    <row r="319" spans="1:2" x14ac:dyDescent="0.35">
      <c r="A319" s="19">
        <v>318</v>
      </c>
      <c r="B319" s="2">
        <f>COUNTIF('Mens results'!$D$2:$D$996,'Ind''l no''s claimed'!A319)</f>
        <v>0</v>
      </c>
    </row>
    <row r="320" spans="1:2" x14ac:dyDescent="0.35">
      <c r="A320" s="19">
        <v>319</v>
      </c>
      <c r="B320" s="2">
        <f>COUNTIF('Mens results'!$D$2:$D$996,'Ind''l no''s claimed'!A320)</f>
        <v>0</v>
      </c>
    </row>
    <row r="321" spans="1:2" x14ac:dyDescent="0.35">
      <c r="A321" s="19">
        <v>320</v>
      </c>
      <c r="B321" s="2">
        <f>COUNTIF('Mens results'!$D$2:$D$996,'Ind''l no''s claimed'!A321)</f>
        <v>0</v>
      </c>
    </row>
    <row r="322" spans="1:2" x14ac:dyDescent="0.35">
      <c r="A322" s="19">
        <v>321</v>
      </c>
      <c r="B322" s="2">
        <f>COUNTIF('Mens results'!$D$2:$D$996,'Ind''l no''s claimed'!A322)</f>
        <v>0</v>
      </c>
    </row>
    <row r="323" spans="1:2" x14ac:dyDescent="0.35">
      <c r="A323" s="19">
        <v>322</v>
      </c>
      <c r="B323" s="2">
        <f>COUNTIF('Mens results'!$D$2:$D$996,'Ind''l no''s claimed'!A323)</f>
        <v>0</v>
      </c>
    </row>
    <row r="324" spans="1:2" x14ac:dyDescent="0.35">
      <c r="A324" s="19">
        <v>323</v>
      </c>
      <c r="B324" s="2">
        <f>COUNTIF('Mens results'!$D$2:$D$996,'Ind''l no''s claimed'!A324)</f>
        <v>0</v>
      </c>
    </row>
    <row r="325" spans="1:2" x14ac:dyDescent="0.35">
      <c r="A325" s="19">
        <v>324</v>
      </c>
      <c r="B325" s="2">
        <f>COUNTIF('Mens results'!$D$2:$D$996,'Ind''l no''s claimed'!A325)</f>
        <v>0</v>
      </c>
    </row>
    <row r="326" spans="1:2" x14ac:dyDescent="0.35">
      <c r="A326" s="19">
        <v>325</v>
      </c>
      <c r="B326" s="2">
        <f>COUNTIF('Mens results'!$D$2:$D$996,'Ind''l no''s claimed'!A326)</f>
        <v>0</v>
      </c>
    </row>
    <row r="327" spans="1:2" x14ac:dyDescent="0.35">
      <c r="A327" s="19">
        <v>326</v>
      </c>
      <c r="B327" s="2">
        <f>COUNTIF('Mens results'!$D$2:$D$996,'Ind''l no''s claimed'!A327)</f>
        <v>0</v>
      </c>
    </row>
    <row r="328" spans="1:2" x14ac:dyDescent="0.35">
      <c r="A328" s="19">
        <v>327</v>
      </c>
      <c r="B328" s="2">
        <f>COUNTIF('Mens results'!$D$2:$D$996,'Ind''l no''s claimed'!A328)</f>
        <v>0</v>
      </c>
    </row>
    <row r="329" spans="1:2" x14ac:dyDescent="0.35">
      <c r="A329" s="19">
        <v>328</v>
      </c>
      <c r="B329" s="2">
        <f>COUNTIF('Mens results'!$D$2:$D$996,'Ind''l no''s claimed'!A329)</f>
        <v>0</v>
      </c>
    </row>
    <row r="330" spans="1:2" x14ac:dyDescent="0.35">
      <c r="A330" s="19">
        <v>329</v>
      </c>
      <c r="B330" s="2">
        <f>COUNTIF('Mens results'!$D$2:$D$996,'Ind''l no''s claimed'!A330)</f>
        <v>0</v>
      </c>
    </row>
    <row r="331" spans="1:2" x14ac:dyDescent="0.35">
      <c r="A331" s="19">
        <v>330</v>
      </c>
      <c r="B331" s="2">
        <f>COUNTIF('Mens results'!$D$2:$D$996,'Ind''l no''s claimed'!A331)</f>
        <v>0</v>
      </c>
    </row>
    <row r="332" spans="1:2" x14ac:dyDescent="0.35">
      <c r="A332" s="19">
        <v>331</v>
      </c>
      <c r="B332" s="2">
        <f>COUNTIF('Mens results'!$D$2:$D$996,'Ind''l no''s claimed'!A332)</f>
        <v>0</v>
      </c>
    </row>
    <row r="333" spans="1:2" x14ac:dyDescent="0.35">
      <c r="A333" s="19">
        <v>332</v>
      </c>
      <c r="B333" s="2">
        <f>COUNTIF('Mens results'!$D$2:$D$996,'Ind''l no''s claimed'!A333)</f>
        <v>0</v>
      </c>
    </row>
    <row r="334" spans="1:2" x14ac:dyDescent="0.35">
      <c r="A334" s="19">
        <v>333</v>
      </c>
      <c r="B334" s="2">
        <f>COUNTIF('Mens results'!$D$2:$D$996,'Ind''l no''s claimed'!A334)</f>
        <v>0</v>
      </c>
    </row>
    <row r="335" spans="1:2" x14ac:dyDescent="0.35">
      <c r="A335" s="19">
        <v>334</v>
      </c>
      <c r="B335" s="2">
        <f>COUNTIF('Mens results'!$D$2:$D$996,'Ind''l no''s claimed'!A335)</f>
        <v>0</v>
      </c>
    </row>
    <row r="336" spans="1:2" x14ac:dyDescent="0.35">
      <c r="A336" s="19">
        <v>335</v>
      </c>
      <c r="B336" s="2">
        <f>COUNTIF('Mens results'!$D$2:$D$996,'Ind''l no''s claimed'!A336)</f>
        <v>0</v>
      </c>
    </row>
    <row r="337" spans="1:2" x14ac:dyDescent="0.35">
      <c r="A337" s="19">
        <v>336</v>
      </c>
      <c r="B337" s="2">
        <f>COUNTIF('Mens results'!$D$2:$D$996,'Ind''l no''s claimed'!A337)</f>
        <v>0</v>
      </c>
    </row>
    <row r="338" spans="1:2" x14ac:dyDescent="0.35">
      <c r="A338" s="19">
        <v>337</v>
      </c>
      <c r="B338" s="2">
        <f>COUNTIF('Mens results'!$D$2:$D$996,'Ind''l no''s claimed'!A338)</f>
        <v>0</v>
      </c>
    </row>
    <row r="339" spans="1:2" x14ac:dyDescent="0.35">
      <c r="A339" s="19">
        <v>338</v>
      </c>
      <c r="B339" s="2">
        <f>COUNTIF('Mens results'!$D$2:$D$996,'Ind''l no''s claimed'!A339)</f>
        <v>0</v>
      </c>
    </row>
    <row r="340" spans="1:2" x14ac:dyDescent="0.35">
      <c r="A340" s="19">
        <v>339</v>
      </c>
      <c r="B340" s="2">
        <f>COUNTIF('Mens results'!$D$2:$D$996,'Ind''l no''s claimed'!A340)</f>
        <v>0</v>
      </c>
    </row>
    <row r="341" spans="1:2" x14ac:dyDescent="0.35">
      <c r="A341" s="19">
        <v>340</v>
      </c>
      <c r="B341" s="2">
        <f>COUNTIF('Mens results'!$D$2:$D$996,'Ind''l no''s claimed'!A341)</f>
        <v>0</v>
      </c>
    </row>
    <row r="342" spans="1:2" x14ac:dyDescent="0.35">
      <c r="A342" s="19">
        <v>341</v>
      </c>
      <c r="B342" s="2">
        <f>COUNTIF('Mens results'!$D$2:$D$996,'Ind''l no''s claimed'!A342)</f>
        <v>0</v>
      </c>
    </row>
    <row r="343" spans="1:2" x14ac:dyDescent="0.35">
      <c r="A343" s="19">
        <v>342</v>
      </c>
      <c r="B343" s="2">
        <f>COUNTIF('Mens results'!$D$2:$D$996,'Ind''l no''s claimed'!A343)</f>
        <v>0</v>
      </c>
    </row>
    <row r="344" spans="1:2" x14ac:dyDescent="0.35">
      <c r="A344" s="19">
        <v>343</v>
      </c>
      <c r="B344" s="2">
        <f>COUNTIF('Mens results'!$D$2:$D$996,'Ind''l no''s claimed'!A344)</f>
        <v>0</v>
      </c>
    </row>
    <row r="345" spans="1:2" x14ac:dyDescent="0.35">
      <c r="A345" s="19">
        <v>344</v>
      </c>
      <c r="B345" s="2">
        <f>COUNTIF('Mens results'!$D$2:$D$996,'Ind''l no''s claimed'!A345)</f>
        <v>0</v>
      </c>
    </row>
    <row r="346" spans="1:2" x14ac:dyDescent="0.35">
      <c r="A346" s="19">
        <v>345</v>
      </c>
      <c r="B346" s="2">
        <f>COUNTIF('Mens results'!$D$2:$D$996,'Ind''l no''s claimed'!A346)</f>
        <v>0</v>
      </c>
    </row>
    <row r="347" spans="1:2" x14ac:dyDescent="0.35">
      <c r="A347" s="19">
        <v>346</v>
      </c>
      <c r="B347" s="2">
        <f>COUNTIF('Mens results'!$D$2:$D$996,'Ind''l no''s claimed'!A347)</f>
        <v>0</v>
      </c>
    </row>
    <row r="348" spans="1:2" x14ac:dyDescent="0.35">
      <c r="A348" s="19">
        <v>347</v>
      </c>
      <c r="B348" s="2">
        <f>COUNTIF('Mens results'!$D$2:$D$996,'Ind''l no''s claimed'!A348)</f>
        <v>0</v>
      </c>
    </row>
    <row r="349" spans="1:2" x14ac:dyDescent="0.35">
      <c r="A349" s="19">
        <v>348</v>
      </c>
      <c r="B349" s="2">
        <f>COUNTIF('Mens results'!$D$2:$D$996,'Ind''l no''s claimed'!A349)</f>
        <v>0</v>
      </c>
    </row>
    <row r="350" spans="1:2" x14ac:dyDescent="0.35">
      <c r="A350" s="19">
        <v>349</v>
      </c>
      <c r="B350" s="2">
        <f>COUNTIF('Mens results'!$D$2:$D$996,'Ind''l no''s claimed'!A350)</f>
        <v>0</v>
      </c>
    </row>
    <row r="351" spans="1:2" x14ac:dyDescent="0.35">
      <c r="A351" s="19">
        <v>350</v>
      </c>
      <c r="B351" s="2">
        <f>COUNTIF('Mens results'!$D$2:$D$996,'Ind''l no''s claimed'!A351)</f>
        <v>0</v>
      </c>
    </row>
    <row r="352" spans="1:2" x14ac:dyDescent="0.35">
      <c r="A352" s="19">
        <v>351</v>
      </c>
      <c r="B352" s="2">
        <f>COUNTIF('Mens results'!$D$2:$D$996,'Ind''l no''s claimed'!A352)</f>
        <v>0</v>
      </c>
    </row>
    <row r="353" spans="1:2" x14ac:dyDescent="0.35">
      <c r="A353" s="19">
        <v>352</v>
      </c>
      <c r="B353" s="2">
        <f>COUNTIF('Mens results'!$D$2:$D$996,'Ind''l no''s claimed'!A353)</f>
        <v>0</v>
      </c>
    </row>
    <row r="354" spans="1:2" x14ac:dyDescent="0.35">
      <c r="A354" s="19">
        <v>353</v>
      </c>
      <c r="B354" s="2">
        <f>COUNTIF('Mens results'!$D$2:$D$996,'Ind''l no''s claimed'!A354)</f>
        <v>0</v>
      </c>
    </row>
    <row r="355" spans="1:2" x14ac:dyDescent="0.35">
      <c r="A355" s="19">
        <v>354</v>
      </c>
      <c r="B355" s="2">
        <f>COUNTIF('Mens results'!$D$2:$D$996,'Ind''l no''s claimed'!A355)</f>
        <v>0</v>
      </c>
    </row>
    <row r="356" spans="1:2" x14ac:dyDescent="0.35">
      <c r="A356" s="19">
        <v>355</v>
      </c>
      <c r="B356" s="2">
        <f>COUNTIF('Mens results'!$D$2:$D$996,'Ind''l no''s claimed'!A356)</f>
        <v>0</v>
      </c>
    </row>
    <row r="357" spans="1:2" x14ac:dyDescent="0.35">
      <c r="A357" s="19">
        <v>356</v>
      </c>
      <c r="B357" s="2">
        <f>COUNTIF('Mens results'!$D$2:$D$996,'Ind''l no''s claimed'!A357)</f>
        <v>0</v>
      </c>
    </row>
    <row r="358" spans="1:2" x14ac:dyDescent="0.35">
      <c r="A358" s="19">
        <v>357</v>
      </c>
      <c r="B358" s="2">
        <f>COUNTIF('Mens results'!$D$2:$D$996,'Ind''l no''s claimed'!A358)</f>
        <v>0</v>
      </c>
    </row>
    <row r="359" spans="1:2" x14ac:dyDescent="0.35">
      <c r="A359" s="19">
        <v>358</v>
      </c>
      <c r="B359" s="2">
        <f>COUNTIF('Mens results'!$D$2:$D$996,'Ind''l no''s claimed'!A359)</f>
        <v>0</v>
      </c>
    </row>
    <row r="360" spans="1:2" x14ac:dyDescent="0.35">
      <c r="A360" s="19">
        <v>359</v>
      </c>
      <c r="B360" s="2">
        <f>COUNTIF('Mens results'!$D$2:$D$996,'Ind''l no''s claimed'!A360)</f>
        <v>0</v>
      </c>
    </row>
    <row r="361" spans="1:2" x14ac:dyDescent="0.35">
      <c r="A361" s="19">
        <v>360</v>
      </c>
      <c r="B361" s="2">
        <f>COUNTIF('Mens results'!$D$2:$D$996,'Ind''l no''s claimed'!A361)</f>
        <v>0</v>
      </c>
    </row>
    <row r="362" spans="1:2" x14ac:dyDescent="0.35">
      <c r="A362" s="19">
        <v>361</v>
      </c>
      <c r="B362" s="2">
        <f>COUNTIF('Mens results'!$D$2:$D$996,'Ind''l no''s claimed'!A362)</f>
        <v>0</v>
      </c>
    </row>
    <row r="363" spans="1:2" x14ac:dyDescent="0.35">
      <c r="A363" s="19">
        <v>362</v>
      </c>
      <c r="B363" s="2">
        <f>COUNTIF('Mens results'!$D$2:$D$996,'Ind''l no''s claimed'!A363)</f>
        <v>0</v>
      </c>
    </row>
    <row r="364" spans="1:2" x14ac:dyDescent="0.35">
      <c r="A364" s="19">
        <v>363</v>
      </c>
      <c r="B364" s="2">
        <f>COUNTIF('Mens results'!$D$2:$D$996,'Ind''l no''s claimed'!A364)</f>
        <v>0</v>
      </c>
    </row>
    <row r="365" spans="1:2" x14ac:dyDescent="0.35">
      <c r="A365" s="19">
        <v>364</v>
      </c>
      <c r="B365" s="2">
        <f>COUNTIF('Mens results'!$D$2:$D$996,'Ind''l no''s claimed'!A365)</f>
        <v>0</v>
      </c>
    </row>
    <row r="366" spans="1:2" x14ac:dyDescent="0.35">
      <c r="A366" s="19">
        <v>365</v>
      </c>
      <c r="B366" s="2">
        <f>COUNTIF('Mens results'!$D$2:$D$996,'Ind''l no''s claimed'!A366)</f>
        <v>0</v>
      </c>
    </row>
    <row r="367" spans="1:2" x14ac:dyDescent="0.35">
      <c r="A367" s="19">
        <v>366</v>
      </c>
      <c r="B367" s="2">
        <f>COUNTIF('Mens results'!$D$2:$D$996,'Ind''l no''s claimed'!A367)</f>
        <v>0</v>
      </c>
    </row>
    <row r="368" spans="1:2" x14ac:dyDescent="0.35">
      <c r="A368" s="19">
        <v>367</v>
      </c>
      <c r="B368" s="2">
        <f>COUNTIF('Mens results'!$D$2:$D$996,'Ind''l no''s claimed'!A368)</f>
        <v>0</v>
      </c>
    </row>
    <row r="369" spans="1:2" x14ac:dyDescent="0.35">
      <c r="A369" s="19">
        <v>368</v>
      </c>
      <c r="B369" s="2">
        <f>COUNTIF('Mens results'!$D$2:$D$996,'Ind''l no''s claimed'!A369)</f>
        <v>0</v>
      </c>
    </row>
    <row r="370" spans="1:2" x14ac:dyDescent="0.35">
      <c r="A370" s="19">
        <v>369</v>
      </c>
      <c r="B370" s="2">
        <f>COUNTIF('Mens results'!$D$2:$D$996,'Ind''l no''s claimed'!A370)</f>
        <v>0</v>
      </c>
    </row>
    <row r="371" spans="1:2" x14ac:dyDescent="0.35">
      <c r="A371" s="19">
        <v>370</v>
      </c>
      <c r="B371" s="2">
        <f>COUNTIF('Mens results'!$D$2:$D$996,'Ind''l no''s claimed'!A371)</f>
        <v>0</v>
      </c>
    </row>
    <row r="372" spans="1:2" x14ac:dyDescent="0.35">
      <c r="A372" s="19">
        <v>371</v>
      </c>
      <c r="B372" s="2">
        <f>COUNTIF('Mens results'!$D$2:$D$996,'Ind''l no''s claimed'!A372)</f>
        <v>0</v>
      </c>
    </row>
    <row r="373" spans="1:2" x14ac:dyDescent="0.35">
      <c r="A373" s="19">
        <v>372</v>
      </c>
      <c r="B373" s="2">
        <f>COUNTIF('Mens results'!$D$2:$D$996,'Ind''l no''s claimed'!A373)</f>
        <v>0</v>
      </c>
    </row>
    <row r="374" spans="1:2" x14ac:dyDescent="0.35">
      <c r="A374" s="19">
        <v>373</v>
      </c>
      <c r="B374" s="2">
        <f>COUNTIF('Mens results'!$D$2:$D$996,'Ind''l no''s claimed'!A374)</f>
        <v>0</v>
      </c>
    </row>
    <row r="375" spans="1:2" x14ac:dyDescent="0.35">
      <c r="A375" s="19">
        <v>374</v>
      </c>
      <c r="B375" s="2">
        <f>COUNTIF('Mens results'!$D$2:$D$996,'Ind''l no''s claimed'!A375)</f>
        <v>0</v>
      </c>
    </row>
    <row r="376" spans="1:2" x14ac:dyDescent="0.35">
      <c r="A376" s="19">
        <v>375</v>
      </c>
      <c r="B376" s="2">
        <f>COUNTIF('Mens results'!$D$2:$D$996,'Ind''l no''s claimed'!A376)</f>
        <v>0</v>
      </c>
    </row>
    <row r="377" spans="1:2" x14ac:dyDescent="0.35">
      <c r="A377" s="19">
        <v>376</v>
      </c>
      <c r="B377" s="2">
        <f>COUNTIF('Mens results'!$D$2:$D$996,'Ind''l no''s claimed'!A377)</f>
        <v>0</v>
      </c>
    </row>
    <row r="378" spans="1:2" x14ac:dyDescent="0.35">
      <c r="A378" s="19">
        <v>377</v>
      </c>
      <c r="B378" s="2">
        <f>COUNTIF('Mens results'!$D$2:$D$996,'Ind''l no''s claimed'!A378)</f>
        <v>0</v>
      </c>
    </row>
    <row r="379" spans="1:2" x14ac:dyDescent="0.35">
      <c r="A379" s="19">
        <v>378</v>
      </c>
      <c r="B379" s="2">
        <f>COUNTIF('Mens results'!$D$2:$D$996,'Ind''l no''s claimed'!A379)</f>
        <v>0</v>
      </c>
    </row>
    <row r="380" spans="1:2" x14ac:dyDescent="0.35">
      <c r="A380" s="19">
        <v>379</v>
      </c>
      <c r="B380" s="2">
        <f>COUNTIF('Mens results'!$D$2:$D$996,'Ind''l no''s claimed'!A380)</f>
        <v>0</v>
      </c>
    </row>
    <row r="381" spans="1:2" x14ac:dyDescent="0.35">
      <c r="A381" s="19">
        <v>380</v>
      </c>
      <c r="B381" s="2">
        <f>COUNTIF('Mens results'!$D$2:$D$996,'Ind''l no''s claimed'!A381)</f>
        <v>0</v>
      </c>
    </row>
    <row r="382" spans="1:2" x14ac:dyDescent="0.35">
      <c r="A382" s="19">
        <v>381</v>
      </c>
      <c r="B382" s="2">
        <f>COUNTIF('Mens results'!$D$2:$D$996,'Ind''l no''s claimed'!A382)</f>
        <v>0</v>
      </c>
    </row>
    <row r="383" spans="1:2" x14ac:dyDescent="0.35">
      <c r="A383" s="19">
        <v>382</v>
      </c>
      <c r="B383" s="2">
        <f>COUNTIF('Mens results'!$D$2:$D$996,'Ind''l no''s claimed'!A383)</f>
        <v>0</v>
      </c>
    </row>
    <row r="384" spans="1:2" x14ac:dyDescent="0.35">
      <c r="A384" s="19">
        <v>383</v>
      </c>
      <c r="B384" s="2">
        <f>COUNTIF('Mens results'!$D$2:$D$996,'Ind''l no''s claimed'!A384)</f>
        <v>0</v>
      </c>
    </row>
    <row r="385" spans="1:2" x14ac:dyDescent="0.35">
      <c r="A385" s="19">
        <v>384</v>
      </c>
      <c r="B385" s="2">
        <f>COUNTIF('Mens results'!$D$2:$D$996,'Ind''l no''s claimed'!A385)</f>
        <v>0</v>
      </c>
    </row>
    <row r="386" spans="1:2" x14ac:dyDescent="0.35">
      <c r="A386" s="19">
        <v>385</v>
      </c>
      <c r="B386" s="2">
        <f>COUNTIF('Mens results'!$D$2:$D$996,'Ind''l no''s claimed'!A386)</f>
        <v>0</v>
      </c>
    </row>
    <row r="387" spans="1:2" x14ac:dyDescent="0.35">
      <c r="A387" s="19">
        <v>386</v>
      </c>
      <c r="B387" s="2">
        <f>COUNTIF('Mens results'!$D$2:$D$996,'Ind''l no''s claimed'!A387)</f>
        <v>0</v>
      </c>
    </row>
    <row r="388" spans="1:2" x14ac:dyDescent="0.35">
      <c r="A388" s="19">
        <v>387</v>
      </c>
      <c r="B388" s="2">
        <f>COUNTIF('Mens results'!$D$2:$D$996,'Ind''l no''s claimed'!A388)</f>
        <v>0</v>
      </c>
    </row>
    <row r="389" spans="1:2" x14ac:dyDescent="0.35">
      <c r="A389" s="19">
        <v>388</v>
      </c>
      <c r="B389" s="2">
        <f>COUNTIF('Mens results'!$D$2:$D$996,'Ind''l no''s claimed'!A389)</f>
        <v>0</v>
      </c>
    </row>
    <row r="390" spans="1:2" x14ac:dyDescent="0.35">
      <c r="A390" s="19">
        <v>389</v>
      </c>
      <c r="B390" s="2">
        <f>COUNTIF('Mens results'!$D$2:$D$996,'Ind''l no''s claimed'!A390)</f>
        <v>0</v>
      </c>
    </row>
    <row r="391" spans="1:2" x14ac:dyDescent="0.35">
      <c r="A391" s="19">
        <v>390</v>
      </c>
      <c r="B391" s="2">
        <f>COUNTIF('Mens results'!$D$2:$D$996,'Ind''l no''s claimed'!A391)</f>
        <v>0</v>
      </c>
    </row>
    <row r="392" spans="1:2" x14ac:dyDescent="0.35">
      <c r="A392" s="19">
        <v>391</v>
      </c>
      <c r="B392" s="2">
        <f>COUNTIF('Mens results'!$D$2:$D$996,'Ind''l no''s claimed'!A392)</f>
        <v>0</v>
      </c>
    </row>
    <row r="393" spans="1:2" x14ac:dyDescent="0.35">
      <c r="A393" s="19">
        <v>392</v>
      </c>
      <c r="B393" s="2">
        <f>COUNTIF('Mens results'!$D$2:$D$996,'Ind''l no''s claimed'!A393)</f>
        <v>0</v>
      </c>
    </row>
    <row r="394" spans="1:2" x14ac:dyDescent="0.35">
      <c r="A394" s="19">
        <v>393</v>
      </c>
      <c r="B394" s="2">
        <f>COUNTIF('Mens results'!$D$2:$D$996,'Ind''l no''s claimed'!A394)</f>
        <v>0</v>
      </c>
    </row>
    <row r="395" spans="1:2" x14ac:dyDescent="0.35">
      <c r="A395" s="19">
        <v>394</v>
      </c>
      <c r="B395" s="2">
        <f>COUNTIF('Mens results'!$D$2:$D$996,'Ind''l no''s claimed'!A395)</f>
        <v>0</v>
      </c>
    </row>
    <row r="396" spans="1:2" x14ac:dyDescent="0.35">
      <c r="A396" s="19">
        <v>395</v>
      </c>
      <c r="B396" s="2">
        <f>COUNTIF('Mens results'!$D$2:$D$996,'Ind''l no''s claimed'!A396)</f>
        <v>0</v>
      </c>
    </row>
    <row r="397" spans="1:2" x14ac:dyDescent="0.35">
      <c r="A397" s="19">
        <v>396</v>
      </c>
      <c r="B397" s="2">
        <f>COUNTIF('Mens results'!$D$2:$D$996,'Ind''l no''s claimed'!A397)</f>
        <v>0</v>
      </c>
    </row>
    <row r="398" spans="1:2" x14ac:dyDescent="0.35">
      <c r="A398" s="19">
        <v>397</v>
      </c>
      <c r="B398" s="2">
        <f>COUNTIF('Mens results'!$D$2:$D$996,'Ind''l no''s claimed'!A398)</f>
        <v>0</v>
      </c>
    </row>
    <row r="399" spans="1:2" x14ac:dyDescent="0.35">
      <c r="A399" s="19">
        <v>398</v>
      </c>
      <c r="B399" s="2">
        <f>COUNTIF('Mens results'!$D$2:$D$996,'Ind''l no''s claimed'!A399)</f>
        <v>0</v>
      </c>
    </row>
    <row r="400" spans="1:2" x14ac:dyDescent="0.35">
      <c r="A400" s="19">
        <v>399</v>
      </c>
      <c r="B400" s="2">
        <f>COUNTIF('Mens results'!$D$2:$D$996,'Ind''l no''s claimed'!A400)</f>
        <v>0</v>
      </c>
    </row>
    <row r="401" spans="1:2" x14ac:dyDescent="0.35">
      <c r="A401" s="19">
        <v>400</v>
      </c>
      <c r="B401" s="2">
        <f>COUNTIF('Mens results'!$D$2:$D$996,'Ind''l no''s claimed'!A401)</f>
        <v>0</v>
      </c>
    </row>
    <row r="402" spans="1:2" x14ac:dyDescent="0.35">
      <c r="A402" s="19">
        <v>401</v>
      </c>
      <c r="B402" s="2">
        <f>COUNTIF('Mens results'!$D$2:$D$996,'Ind''l no''s claimed'!A402)</f>
        <v>0</v>
      </c>
    </row>
    <row r="403" spans="1:2" x14ac:dyDescent="0.35">
      <c r="A403" s="19">
        <v>402</v>
      </c>
      <c r="B403" s="2">
        <f>COUNTIF('Mens results'!$D$2:$D$996,'Ind''l no''s claimed'!A403)</f>
        <v>0</v>
      </c>
    </row>
    <row r="404" spans="1:2" x14ac:dyDescent="0.35">
      <c r="A404" s="19">
        <v>403</v>
      </c>
      <c r="B404" s="2">
        <f>COUNTIF('Mens results'!$D$2:$D$996,'Ind''l no''s claimed'!A404)</f>
        <v>0</v>
      </c>
    </row>
    <row r="405" spans="1:2" x14ac:dyDescent="0.35">
      <c r="A405" s="19">
        <v>404</v>
      </c>
      <c r="B405" s="2">
        <f>COUNTIF('Mens results'!$D$2:$D$996,'Ind''l no''s claimed'!A405)</f>
        <v>0</v>
      </c>
    </row>
    <row r="406" spans="1:2" x14ac:dyDescent="0.35">
      <c r="A406" s="19">
        <v>405</v>
      </c>
      <c r="B406" s="2">
        <f>COUNTIF('Mens results'!$D$2:$D$996,'Ind''l no''s claimed'!A406)</f>
        <v>0</v>
      </c>
    </row>
    <row r="407" spans="1:2" x14ac:dyDescent="0.35">
      <c r="A407" s="19">
        <v>406</v>
      </c>
      <c r="B407" s="2">
        <f>COUNTIF('Mens results'!$D$2:$D$996,'Ind''l no''s claimed'!A407)</f>
        <v>0</v>
      </c>
    </row>
    <row r="408" spans="1:2" x14ac:dyDescent="0.35">
      <c r="A408" s="19">
        <v>407</v>
      </c>
      <c r="B408" s="2">
        <f>COUNTIF('Mens results'!$D$2:$D$996,'Ind''l no''s claimed'!A408)</f>
        <v>0</v>
      </c>
    </row>
    <row r="409" spans="1:2" x14ac:dyDescent="0.35">
      <c r="A409" s="19">
        <v>408</v>
      </c>
      <c r="B409" s="2">
        <f>COUNTIF('Mens results'!$D$2:$D$996,'Ind''l no''s claimed'!A409)</f>
        <v>0</v>
      </c>
    </row>
    <row r="410" spans="1:2" x14ac:dyDescent="0.35">
      <c r="A410" s="19">
        <v>409</v>
      </c>
      <c r="B410" s="2">
        <f>COUNTIF('Mens results'!$D$2:$D$996,'Ind''l no''s claimed'!A410)</f>
        <v>0</v>
      </c>
    </row>
    <row r="411" spans="1:2" x14ac:dyDescent="0.35">
      <c r="A411" s="19">
        <v>410</v>
      </c>
      <c r="B411" s="2">
        <f>COUNTIF('Mens results'!$D$2:$D$996,'Ind''l no''s claimed'!A411)</f>
        <v>0</v>
      </c>
    </row>
    <row r="412" spans="1:2" x14ac:dyDescent="0.35">
      <c r="A412" s="19">
        <v>411</v>
      </c>
      <c r="B412" s="2">
        <f>COUNTIF('Mens results'!$D$2:$D$996,'Ind''l no''s claimed'!A412)</f>
        <v>0</v>
      </c>
    </row>
    <row r="413" spans="1:2" x14ac:dyDescent="0.35">
      <c r="A413" s="19">
        <v>412</v>
      </c>
      <c r="B413" s="2">
        <f>COUNTIF('Mens results'!$D$2:$D$996,'Ind''l no''s claimed'!A413)</f>
        <v>0</v>
      </c>
    </row>
    <row r="414" spans="1:2" x14ac:dyDescent="0.35">
      <c r="A414" s="19">
        <v>413</v>
      </c>
      <c r="B414" s="2">
        <f>COUNTIF('Mens results'!$D$2:$D$996,'Ind''l no''s claimed'!A414)</f>
        <v>0</v>
      </c>
    </row>
    <row r="415" spans="1:2" x14ac:dyDescent="0.35">
      <c r="A415" s="19">
        <v>414</v>
      </c>
      <c r="B415" s="2">
        <f>COUNTIF('Mens results'!$D$2:$D$996,'Ind''l no''s claimed'!A415)</f>
        <v>0</v>
      </c>
    </row>
    <row r="416" spans="1:2" x14ac:dyDescent="0.35">
      <c r="A416" s="19">
        <v>415</v>
      </c>
      <c r="B416" s="2">
        <f>COUNTIF('Mens results'!$D$2:$D$996,'Ind''l no''s claimed'!A416)</f>
        <v>0</v>
      </c>
    </row>
    <row r="417" spans="1:2" x14ac:dyDescent="0.35">
      <c r="A417" s="19">
        <v>416</v>
      </c>
      <c r="B417" s="2">
        <f>COUNTIF('Mens results'!$D$2:$D$996,'Ind''l no''s claimed'!A417)</f>
        <v>0</v>
      </c>
    </row>
    <row r="418" spans="1:2" x14ac:dyDescent="0.35">
      <c r="A418" s="19">
        <v>417</v>
      </c>
      <c r="B418" s="2">
        <f>COUNTIF('Mens results'!$D$2:$D$996,'Ind''l no''s claimed'!A418)</f>
        <v>0</v>
      </c>
    </row>
    <row r="419" spans="1:2" x14ac:dyDescent="0.35">
      <c r="A419" s="19">
        <v>418</v>
      </c>
      <c r="B419" s="2">
        <f>COUNTIF('Mens results'!$D$2:$D$996,'Ind''l no''s claimed'!A419)</f>
        <v>0</v>
      </c>
    </row>
    <row r="420" spans="1:2" x14ac:dyDescent="0.35">
      <c r="A420" s="19">
        <v>419</v>
      </c>
      <c r="B420" s="2">
        <f>COUNTIF('Mens results'!$D$2:$D$996,'Ind''l no''s claimed'!A420)</f>
        <v>0</v>
      </c>
    </row>
    <row r="421" spans="1:2" x14ac:dyDescent="0.35">
      <c r="A421" s="19">
        <v>420</v>
      </c>
      <c r="B421" s="2">
        <f>COUNTIF('Mens results'!$D$2:$D$996,'Ind''l no''s claimed'!A421)</f>
        <v>0</v>
      </c>
    </row>
    <row r="422" spans="1:2" x14ac:dyDescent="0.35">
      <c r="A422" s="19">
        <v>421</v>
      </c>
      <c r="B422" s="2">
        <f>COUNTIF('Mens results'!$D$2:$D$996,'Ind''l no''s claimed'!A422)</f>
        <v>0</v>
      </c>
    </row>
    <row r="423" spans="1:2" x14ac:dyDescent="0.35">
      <c r="A423" s="19">
        <v>422</v>
      </c>
      <c r="B423" s="2">
        <f>COUNTIF('Mens results'!$D$2:$D$996,'Ind''l no''s claimed'!A423)</f>
        <v>0</v>
      </c>
    </row>
    <row r="424" spans="1:2" x14ac:dyDescent="0.35">
      <c r="A424" s="19">
        <v>423</v>
      </c>
      <c r="B424" s="2">
        <f>COUNTIF('Mens results'!$D$2:$D$996,'Ind''l no''s claimed'!A424)</f>
        <v>0</v>
      </c>
    </row>
    <row r="425" spans="1:2" x14ac:dyDescent="0.35">
      <c r="A425" s="19">
        <v>424</v>
      </c>
      <c r="B425" s="2">
        <f>COUNTIF('Mens results'!$D$2:$D$996,'Ind''l no''s claimed'!A425)</f>
        <v>0</v>
      </c>
    </row>
    <row r="426" spans="1:2" x14ac:dyDescent="0.35">
      <c r="A426" s="19">
        <v>425</v>
      </c>
      <c r="B426" s="2">
        <f>COUNTIF('Mens results'!$D$2:$D$996,'Ind''l no''s claimed'!A426)</f>
        <v>0</v>
      </c>
    </row>
    <row r="427" spans="1:2" x14ac:dyDescent="0.35">
      <c r="A427" s="19">
        <v>426</v>
      </c>
      <c r="B427" s="2">
        <f>COUNTIF('Mens results'!$D$2:$D$996,'Ind''l no''s claimed'!A427)</f>
        <v>0</v>
      </c>
    </row>
    <row r="428" spans="1:2" x14ac:dyDescent="0.35">
      <c r="A428" s="19">
        <v>427</v>
      </c>
      <c r="B428" s="2">
        <f>COUNTIF('Mens results'!$D$2:$D$996,'Ind''l no''s claimed'!A428)</f>
        <v>0</v>
      </c>
    </row>
    <row r="429" spans="1:2" x14ac:dyDescent="0.35">
      <c r="A429" s="19">
        <v>428</v>
      </c>
      <c r="B429" s="2">
        <f>COUNTIF('Mens results'!$D$2:$D$996,'Ind''l no''s claimed'!A429)</f>
        <v>0</v>
      </c>
    </row>
    <row r="430" spans="1:2" x14ac:dyDescent="0.35">
      <c r="A430" s="19">
        <v>429</v>
      </c>
      <c r="B430" s="2">
        <f>COUNTIF('Mens results'!$D$2:$D$996,'Ind''l no''s claimed'!A430)</f>
        <v>0</v>
      </c>
    </row>
    <row r="431" spans="1:2" x14ac:dyDescent="0.35">
      <c r="A431" s="19">
        <v>430</v>
      </c>
      <c r="B431" s="2">
        <f>COUNTIF('Mens results'!$D$2:$D$996,'Ind''l no''s claimed'!A431)</f>
        <v>0</v>
      </c>
    </row>
    <row r="432" spans="1:2" x14ac:dyDescent="0.35">
      <c r="A432" s="19">
        <v>431</v>
      </c>
      <c r="B432" s="2">
        <f>COUNTIF('Mens results'!$D$2:$D$996,'Ind''l no''s claimed'!A432)</f>
        <v>0</v>
      </c>
    </row>
    <row r="433" spans="1:2" x14ac:dyDescent="0.35">
      <c r="A433" s="19">
        <v>432</v>
      </c>
      <c r="B433" s="2">
        <f>COUNTIF('Mens results'!$D$2:$D$996,'Ind''l no''s claimed'!A433)</f>
        <v>0</v>
      </c>
    </row>
    <row r="434" spans="1:2" x14ac:dyDescent="0.35">
      <c r="A434" s="19">
        <v>433</v>
      </c>
      <c r="B434" s="2">
        <f>COUNTIF('Mens results'!$D$2:$D$996,'Ind''l no''s claimed'!A434)</f>
        <v>0</v>
      </c>
    </row>
    <row r="435" spans="1:2" x14ac:dyDescent="0.35">
      <c r="A435" s="19">
        <v>434</v>
      </c>
      <c r="B435" s="2">
        <f>COUNTIF('Mens results'!$D$2:$D$996,'Ind''l no''s claimed'!A435)</f>
        <v>0</v>
      </c>
    </row>
    <row r="436" spans="1:2" x14ac:dyDescent="0.35">
      <c r="A436" s="19">
        <v>435</v>
      </c>
      <c r="B436" s="2">
        <f>COUNTIF('Mens results'!$D$2:$D$996,'Ind''l no''s claimed'!A436)</f>
        <v>0</v>
      </c>
    </row>
    <row r="437" spans="1:2" x14ac:dyDescent="0.35">
      <c r="A437" s="19">
        <v>436</v>
      </c>
      <c r="B437" s="2">
        <f>COUNTIF('Mens results'!$D$2:$D$996,'Ind''l no''s claimed'!A437)</f>
        <v>0</v>
      </c>
    </row>
    <row r="438" spans="1:2" x14ac:dyDescent="0.35">
      <c r="A438" s="19">
        <v>437</v>
      </c>
      <c r="B438" s="2">
        <f>COUNTIF('Mens results'!$D$2:$D$996,'Ind''l no''s claimed'!A438)</f>
        <v>0</v>
      </c>
    </row>
    <row r="439" spans="1:2" x14ac:dyDescent="0.35">
      <c r="A439" s="19">
        <v>438</v>
      </c>
      <c r="B439" s="2">
        <f>COUNTIF('Mens results'!$D$2:$D$996,'Ind''l no''s claimed'!A439)</f>
        <v>0</v>
      </c>
    </row>
    <row r="440" spans="1:2" x14ac:dyDescent="0.35">
      <c r="A440" s="19">
        <v>439</v>
      </c>
      <c r="B440" s="2">
        <f>COUNTIF('Mens results'!$D$2:$D$996,'Ind''l no''s claimed'!A440)</f>
        <v>0</v>
      </c>
    </row>
    <row r="441" spans="1:2" x14ac:dyDescent="0.35">
      <c r="A441" s="19">
        <v>440</v>
      </c>
      <c r="B441" s="2">
        <f>COUNTIF('Mens results'!$D$2:$D$996,'Ind''l no''s claimed'!A441)</f>
        <v>0</v>
      </c>
    </row>
    <row r="442" spans="1:2" x14ac:dyDescent="0.35">
      <c r="A442" s="19">
        <v>441</v>
      </c>
      <c r="B442" s="2">
        <f>COUNTIF('Mens results'!$D$2:$D$996,'Ind''l no''s claimed'!A442)</f>
        <v>0</v>
      </c>
    </row>
    <row r="443" spans="1:2" x14ac:dyDescent="0.35">
      <c r="A443" s="19">
        <v>442</v>
      </c>
      <c r="B443" s="2">
        <f>COUNTIF('Mens results'!$D$2:$D$996,'Ind''l no''s claimed'!A443)</f>
        <v>0</v>
      </c>
    </row>
    <row r="444" spans="1:2" x14ac:dyDescent="0.35">
      <c r="A444" s="19">
        <v>443</v>
      </c>
      <c r="B444" s="2">
        <f>COUNTIF('Mens results'!$D$2:$D$996,'Ind''l no''s claimed'!A444)</f>
        <v>0</v>
      </c>
    </row>
    <row r="445" spans="1:2" x14ac:dyDescent="0.35">
      <c r="A445" s="19">
        <v>444</v>
      </c>
      <c r="B445" s="2">
        <f>COUNTIF('Mens results'!$D$2:$D$996,'Ind''l no''s claimed'!A445)</f>
        <v>0</v>
      </c>
    </row>
    <row r="446" spans="1:2" x14ac:dyDescent="0.35">
      <c r="A446" s="19">
        <v>445</v>
      </c>
      <c r="B446" s="2">
        <f>COUNTIF('Mens results'!$D$2:$D$996,'Ind''l no''s claimed'!A446)</f>
        <v>0</v>
      </c>
    </row>
    <row r="447" spans="1:2" x14ac:dyDescent="0.35">
      <c r="A447" s="19">
        <v>446</v>
      </c>
      <c r="B447" s="2">
        <f>COUNTIF('Mens results'!$D$2:$D$996,'Ind''l no''s claimed'!A447)</f>
        <v>0</v>
      </c>
    </row>
    <row r="448" spans="1:2" x14ac:dyDescent="0.35">
      <c r="A448" s="19">
        <v>447</v>
      </c>
      <c r="B448" s="2">
        <f>COUNTIF('Mens results'!$D$2:$D$996,'Ind''l no''s claimed'!A448)</f>
        <v>0</v>
      </c>
    </row>
    <row r="449" spans="1:2" x14ac:dyDescent="0.35">
      <c r="A449" s="19">
        <v>448</v>
      </c>
      <c r="B449" s="2">
        <f>COUNTIF('Mens results'!$D$2:$D$996,'Ind''l no''s claimed'!A449)</f>
        <v>0</v>
      </c>
    </row>
    <row r="450" spans="1:2" x14ac:dyDescent="0.35">
      <c r="A450" s="19">
        <v>449</v>
      </c>
      <c r="B450" s="2">
        <f>COUNTIF('Mens results'!$D$2:$D$996,'Ind''l no''s claimed'!A450)</f>
        <v>0</v>
      </c>
    </row>
    <row r="451" spans="1:2" x14ac:dyDescent="0.35">
      <c r="A451" s="19">
        <v>450</v>
      </c>
      <c r="B451" s="2">
        <f>COUNTIF('Mens results'!$D$2:$D$996,'Ind''l no''s claimed'!A451)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51"/>
  <sheetViews>
    <sheetView workbookViewId="0">
      <selection activeCell="L30" sqref="L30"/>
    </sheetView>
  </sheetViews>
  <sheetFormatPr defaultRowHeight="14.5" x14ac:dyDescent="0.35"/>
  <cols>
    <col min="1" max="1" width="5.81640625" style="19" customWidth="1"/>
    <col min="2" max="3" width="6" style="2" customWidth="1"/>
    <col min="4" max="4" width="9.1796875" style="19"/>
    <col min="5" max="5" width="6" style="2" customWidth="1"/>
  </cols>
  <sheetData>
    <row r="1" spans="1:5" x14ac:dyDescent="0.35">
      <c r="A1" s="20" t="s">
        <v>27</v>
      </c>
      <c r="D1" s="20" t="s">
        <v>28</v>
      </c>
    </row>
    <row r="2" spans="1:5" x14ac:dyDescent="0.35">
      <c r="A2" s="19">
        <v>1</v>
      </c>
      <c r="B2" s="2">
        <f>COUNTIF(Input!B$3:B$10,A2)+COUNTIF(Input!E$3:E$10,A2)+COUNTIF(Input!H$3:H$10,A2)+COUNTIF(Input!K$3:K$10,A2)+COUNTIF(Input!N$3:N$10,A2)+COUNTIF(Input!Q$3:Q$10,A2)+COUNTIF(Input!B$15:B$20,A2)+COUNTIF(Input!E$15:E$20,A2)+COUNTIF(Input!H$15:H$20,A2)+COUNTIF(Input!K$15:K$20,A2)+COUNTIF(Input!N$15:N$20,A2)+COUNTIF(Input!Q$15:Q$20,A2)</f>
        <v>1</v>
      </c>
      <c r="D2" s="19">
        <v>1</v>
      </c>
      <c r="E2" s="2">
        <f>COUNTIF(Input!C$3:C$6,D2)+COUNTIF(Input!F$3:F$6,D2)+COUNTIF(Input!I$3:I$6,D2)+COUNTIF(Input!L$3:L$6,D2)+COUNTIF(Input!O$3:O$6,D2)+COUNTIF(Input!R$3:R$6,D2)+COUNTIF(Input!C$15:C$16,D2)+COUNTIF(Input!F$15:F$17,D2)+COUNTIF(Input!I$15:I$17,D2)+COUNTIF(Input!L$15:L$17,D2)+COUNTIF(Input!O$15:O$17,D2)+COUNTIF(Input!R$15:R$17,D2)</f>
        <v>1</v>
      </c>
    </row>
    <row r="3" spans="1:5" x14ac:dyDescent="0.35">
      <c r="A3" s="19">
        <v>2</v>
      </c>
      <c r="B3" s="2">
        <f>COUNTIF(Input!B$3:B$10,A3)+COUNTIF(Input!E$3:E$10,A3)+COUNTIF(Input!H$3:H$10,A3)+COUNTIF(Input!K$3:K$10,A3)+COUNTIF(Input!N$3:N$10,A3)+COUNTIF(Input!Q$3:Q$10,A3)+COUNTIF(Input!B$15:B$20,A3)+COUNTIF(Input!E$15:E$20,A3)+COUNTIF(Input!H$15:H$20,A3)+COUNTIF(Input!K$15:K$20,A3)+COUNTIF(Input!N$15:N$20,A3)+COUNTIF(Input!Q$15:Q$20,A3)</f>
        <v>1</v>
      </c>
      <c r="D3" s="19">
        <v>2</v>
      </c>
      <c r="E3" s="2">
        <f>COUNTIF(Input!C$3:C$6,D3)+COUNTIF(Input!F$3:F$6,D3)+COUNTIF(Input!I$3:I$6,D3)+COUNTIF(Input!L$3:L$6,D3)+COUNTIF(Input!O$3:O$6,D3)+COUNTIF(Input!R$3:R$6,D3)+COUNTIF(Input!C$15:C$16,D3)+COUNTIF(Input!F$15:F$17,D3)+COUNTIF(Input!I$15:I$17,D3)+COUNTIF(Input!L$15:L$17,D3)+COUNTIF(Input!O$15:O$17,D3)+COUNTIF(Input!R$15:R$17,D3)</f>
        <v>1</v>
      </c>
    </row>
    <row r="4" spans="1:5" x14ac:dyDescent="0.35">
      <c r="A4" s="19">
        <v>3</v>
      </c>
      <c r="B4" s="2">
        <f>COUNTIF(Input!B$3:B$10,A4)+COUNTIF(Input!E$3:E$10,A4)+COUNTIF(Input!H$3:H$10,A4)+COUNTIF(Input!K$3:K$10,A4)+COUNTIF(Input!N$3:N$10,A4)+COUNTIF(Input!Q$3:Q$10,A4)+COUNTIF(Input!B$15:B$20,A4)+COUNTIF(Input!E$15:E$20,A4)+COUNTIF(Input!H$15:H$20,A4)+COUNTIF(Input!K$15:K$20,A4)+COUNTIF(Input!N$15:N$20,A4)+COUNTIF(Input!Q$15:Q$20,A4)</f>
        <v>1</v>
      </c>
      <c r="D4" s="19">
        <v>3</v>
      </c>
      <c r="E4" s="2">
        <f>COUNTIF(Input!C$3:C$6,D4)+COUNTIF(Input!F$3:F$6,D4)+COUNTIF(Input!I$3:I$6,D4)+COUNTIF(Input!L$3:L$6,D4)+COUNTIF(Input!O$3:O$6,D4)+COUNTIF(Input!R$3:R$6,D4)+COUNTIF(Input!C$15:C$16,D4)+COUNTIF(Input!F$15:F$17,D4)+COUNTIF(Input!I$15:I$17,D4)+COUNTIF(Input!L$15:L$17,D4)+COUNTIF(Input!O$15:O$17,D4)+COUNTIF(Input!R$15:R$17,D4)</f>
        <v>1</v>
      </c>
    </row>
    <row r="5" spans="1:5" x14ac:dyDescent="0.35">
      <c r="A5" s="19">
        <v>4</v>
      </c>
      <c r="B5" s="2">
        <f>COUNTIF(Input!B$3:B$10,A5)+COUNTIF(Input!E$3:E$10,A5)+COUNTIF(Input!H$3:H$10,A5)+COUNTIF(Input!K$3:K$10,A5)+COUNTIF(Input!N$3:N$10,A5)+COUNTIF(Input!Q$3:Q$10,A5)+COUNTIF(Input!B$15:B$20,A5)+COUNTIF(Input!E$15:E$20,A5)+COUNTIF(Input!H$15:H$20,A5)+COUNTIF(Input!K$15:K$20,A5)+COUNTIF(Input!N$15:N$20,A5)+COUNTIF(Input!Q$15:Q$20,A5)</f>
        <v>1</v>
      </c>
      <c r="D5" s="19">
        <v>4</v>
      </c>
      <c r="E5" s="2">
        <f>COUNTIF(Input!C$3:C$6,D5)+COUNTIF(Input!F$3:F$6,D5)+COUNTIF(Input!I$3:I$6,D5)+COUNTIF(Input!L$3:L$6,D5)+COUNTIF(Input!O$3:O$6,D5)+COUNTIF(Input!R$3:R$6,D5)+COUNTIF(Input!C$15:C$16,D5)+COUNTIF(Input!F$15:F$17,D5)+COUNTIF(Input!I$15:I$17,D5)+COUNTIF(Input!L$15:L$17,D5)+COUNTIF(Input!O$15:O$17,D5)+COUNTIF(Input!R$15:R$17,D5)</f>
        <v>1</v>
      </c>
    </row>
    <row r="6" spans="1:5" x14ac:dyDescent="0.35">
      <c r="A6" s="19">
        <v>5</v>
      </c>
      <c r="B6" s="2">
        <f>COUNTIF(Input!B$3:B$10,A6)+COUNTIF(Input!E$3:E$10,A6)+COUNTIF(Input!H$3:H$10,A6)+COUNTIF(Input!K$3:K$10,A6)+COUNTIF(Input!N$3:N$10,A6)+COUNTIF(Input!Q$3:Q$10,A6)+COUNTIF(Input!B$15:B$20,A6)+COUNTIF(Input!E$15:E$20,A6)+COUNTIF(Input!H$15:H$20,A6)+COUNTIF(Input!K$15:K$20,A6)+COUNTIF(Input!N$15:N$20,A6)+COUNTIF(Input!Q$15:Q$20,A6)</f>
        <v>1</v>
      </c>
      <c r="D6" s="19">
        <v>5</v>
      </c>
      <c r="E6" s="2">
        <f>COUNTIF(Input!C$3:C$6,D6)+COUNTIF(Input!F$3:F$6,D6)+COUNTIF(Input!I$3:I$6,D6)+COUNTIF(Input!L$3:L$6,D6)+COUNTIF(Input!O$3:O$6,D6)+COUNTIF(Input!R$3:R$6,D6)+COUNTIF(Input!C$15:C$16,D6)+COUNTIF(Input!F$15:F$17,D6)+COUNTIF(Input!I$15:I$17,D6)+COUNTIF(Input!L$15:L$17,D6)+COUNTIF(Input!O$15:O$17,D6)+COUNTIF(Input!R$15:R$17,D6)</f>
        <v>1</v>
      </c>
    </row>
    <row r="7" spans="1:5" x14ac:dyDescent="0.35">
      <c r="A7" s="19">
        <v>6</v>
      </c>
      <c r="B7" s="2">
        <f>COUNTIF(Input!B$3:B$10,A7)+COUNTIF(Input!E$3:E$10,A7)+COUNTIF(Input!H$3:H$10,A7)+COUNTIF(Input!K$3:K$10,A7)+COUNTIF(Input!N$3:N$10,A7)+COUNTIF(Input!Q$3:Q$10,A7)+COUNTIF(Input!B$15:B$20,A7)+COUNTIF(Input!E$15:E$20,A7)+COUNTIF(Input!H$15:H$20,A7)+COUNTIF(Input!K$15:K$20,A7)+COUNTIF(Input!N$15:N$20,A7)+COUNTIF(Input!Q$15:Q$20,A7)</f>
        <v>1</v>
      </c>
      <c r="D7" s="19">
        <v>6</v>
      </c>
      <c r="E7" s="2">
        <f>COUNTIF(Input!C$3:C$6,D7)+COUNTIF(Input!F$3:F$6,D7)+COUNTIF(Input!I$3:I$6,D7)+COUNTIF(Input!L$3:L$6,D7)+COUNTIF(Input!O$3:O$6,D7)+COUNTIF(Input!R$3:R$6,D7)+COUNTIF(Input!C$15:C$16,D7)+COUNTIF(Input!F$15:F$17,D7)+COUNTIF(Input!I$15:I$17,D7)+COUNTIF(Input!L$15:L$17,D7)+COUNTIF(Input!O$15:O$17,D7)+COUNTIF(Input!R$15:R$17,D7)</f>
        <v>1</v>
      </c>
    </row>
    <row r="8" spans="1:5" x14ac:dyDescent="0.35">
      <c r="A8" s="19">
        <v>7</v>
      </c>
      <c r="B8" s="2">
        <f>COUNTIF(Input!B$3:B$10,A8)+COUNTIF(Input!E$3:E$10,A8)+COUNTIF(Input!H$3:H$10,A8)+COUNTIF(Input!K$3:K$10,A8)+COUNTIF(Input!N$3:N$10,A8)+COUNTIF(Input!Q$3:Q$10,A8)+COUNTIF(Input!B$15:B$20,A8)+COUNTIF(Input!E$15:E$20,A8)+COUNTIF(Input!H$15:H$20,A8)+COUNTIF(Input!K$15:K$20,A8)+COUNTIF(Input!N$15:N$20,A8)+COUNTIF(Input!Q$15:Q$20,A8)</f>
        <v>1</v>
      </c>
      <c r="D8" s="19">
        <v>7</v>
      </c>
      <c r="E8" s="2">
        <f>COUNTIF(Input!C$3:C$6,D8)+COUNTIF(Input!F$3:F$6,D8)+COUNTIF(Input!I$3:I$6,D8)+COUNTIF(Input!L$3:L$6,D8)+COUNTIF(Input!O$3:O$6,D8)+COUNTIF(Input!R$3:R$6,D8)+COUNTIF(Input!C$15:C$16,D8)+COUNTIF(Input!F$15:F$17,D8)+COUNTIF(Input!I$15:I$17,D8)+COUNTIF(Input!L$15:L$17,D8)+COUNTIF(Input!O$15:O$17,D8)+COUNTIF(Input!R$15:R$17,D8)</f>
        <v>1</v>
      </c>
    </row>
    <row r="9" spans="1:5" x14ac:dyDescent="0.35">
      <c r="A9" s="19">
        <v>8</v>
      </c>
      <c r="B9" s="2">
        <f>COUNTIF(Input!B$3:B$10,A9)+COUNTIF(Input!E$3:E$10,A9)+COUNTIF(Input!H$3:H$10,A9)+COUNTIF(Input!K$3:K$10,A9)+COUNTIF(Input!N$3:N$10,A9)+COUNTIF(Input!Q$3:Q$10,A9)+COUNTIF(Input!B$15:B$20,A9)+COUNTIF(Input!E$15:E$20,A9)+COUNTIF(Input!H$15:H$20,A9)+COUNTIF(Input!K$15:K$20,A9)+COUNTIF(Input!N$15:N$20,A9)+COUNTIF(Input!Q$15:Q$20,A9)</f>
        <v>1</v>
      </c>
      <c r="D9" s="19">
        <v>8</v>
      </c>
      <c r="E9" s="2">
        <f>COUNTIF(Input!C$3:C$6,D9)+COUNTIF(Input!F$3:F$6,D9)+COUNTIF(Input!I$3:I$6,D9)+COUNTIF(Input!L$3:L$6,D9)+COUNTIF(Input!O$3:O$6,D9)+COUNTIF(Input!R$3:R$6,D9)+COUNTIF(Input!C$15:C$16,D9)+COUNTIF(Input!F$15:F$17,D9)+COUNTIF(Input!I$15:I$17,D9)+COUNTIF(Input!L$15:L$17,D9)+COUNTIF(Input!O$15:O$17,D9)+COUNTIF(Input!R$15:R$17,D9)</f>
        <v>1</v>
      </c>
    </row>
    <row r="10" spans="1:5" x14ac:dyDescent="0.35">
      <c r="A10" s="19">
        <v>9</v>
      </c>
      <c r="B10" s="2">
        <f>COUNTIF(Input!B$3:B$10,A10)+COUNTIF(Input!E$3:E$10,A10)+COUNTIF(Input!H$3:H$10,A10)+COUNTIF(Input!K$3:K$10,A10)+COUNTIF(Input!N$3:N$10,A10)+COUNTIF(Input!Q$3:Q$10,A10)+COUNTIF(Input!B$15:B$20,A10)+COUNTIF(Input!E$15:E$20,A10)+COUNTIF(Input!H$15:H$20,A10)+COUNTIF(Input!K$15:K$20,A10)+COUNTIF(Input!N$15:N$20,A10)+COUNTIF(Input!Q$15:Q$20,A10)</f>
        <v>1</v>
      </c>
      <c r="D10" s="19">
        <v>9</v>
      </c>
      <c r="E10" s="2">
        <f>COUNTIF(Input!C$3:C$6,D10)+COUNTIF(Input!F$3:F$6,D10)+COUNTIF(Input!I$3:I$6,D10)+COUNTIF(Input!L$3:L$6,D10)+COUNTIF(Input!O$3:O$6,D10)+COUNTIF(Input!R$3:R$6,D10)+COUNTIF(Input!C$15:C$16,D10)+COUNTIF(Input!F$15:F$17,D10)+COUNTIF(Input!I$15:I$17,D10)+COUNTIF(Input!L$15:L$17,D10)+COUNTIF(Input!O$15:O$17,D10)+COUNTIF(Input!R$15:R$17,D10)</f>
        <v>1</v>
      </c>
    </row>
    <row r="11" spans="1:5" x14ac:dyDescent="0.35">
      <c r="A11" s="19">
        <v>10</v>
      </c>
      <c r="B11" s="2">
        <f>COUNTIF(Input!B$3:B$10,A11)+COUNTIF(Input!E$3:E$10,A11)+COUNTIF(Input!H$3:H$10,A11)+COUNTIF(Input!K$3:K$10,A11)+COUNTIF(Input!N$3:N$10,A11)+COUNTIF(Input!Q$3:Q$10,A11)+COUNTIF(Input!B$15:B$20,A11)+COUNTIF(Input!E$15:E$20,A11)+COUNTIF(Input!H$15:H$20,A11)+COUNTIF(Input!K$15:K$20,A11)+COUNTIF(Input!N$15:N$20,A11)+COUNTIF(Input!Q$15:Q$20,A11)</f>
        <v>1</v>
      </c>
      <c r="D11" s="19">
        <v>10</v>
      </c>
      <c r="E11" s="2">
        <f>COUNTIF(Input!C$3:C$6,D11)+COUNTIF(Input!F$3:F$6,D11)+COUNTIF(Input!I$3:I$6,D11)+COUNTIF(Input!L$3:L$6,D11)+COUNTIF(Input!O$3:O$6,D11)+COUNTIF(Input!R$3:R$6,D11)+COUNTIF(Input!C$15:C$16,D11)+COUNTIF(Input!F$15:F$17,D11)+COUNTIF(Input!I$15:I$17,D11)+COUNTIF(Input!L$15:L$17,D11)+COUNTIF(Input!O$15:O$17,D11)+COUNTIF(Input!R$15:R$17,D11)</f>
        <v>0</v>
      </c>
    </row>
    <row r="12" spans="1:5" x14ac:dyDescent="0.35">
      <c r="A12" s="19">
        <v>11</v>
      </c>
      <c r="B12" s="2">
        <f>COUNTIF(Input!B$3:B$10,A12)+COUNTIF(Input!E$3:E$10,A12)+COUNTIF(Input!H$3:H$10,A12)+COUNTIF(Input!K$3:K$10,A12)+COUNTIF(Input!N$3:N$10,A12)+COUNTIF(Input!Q$3:Q$10,A12)+COUNTIF(Input!B$15:B$20,A12)+COUNTIF(Input!E$15:E$20,A12)+COUNTIF(Input!H$15:H$20,A12)+COUNTIF(Input!K$15:K$20,A12)+COUNTIF(Input!N$15:N$20,A12)+COUNTIF(Input!Q$15:Q$20,A12)</f>
        <v>1</v>
      </c>
      <c r="D12" s="19">
        <v>11</v>
      </c>
      <c r="E12" s="2">
        <f>COUNTIF(Input!C$3:C$6,D12)+COUNTIF(Input!F$3:F$6,D12)+COUNTIF(Input!I$3:I$6,D12)+COUNTIF(Input!L$3:L$6,D12)+COUNTIF(Input!O$3:O$6,D12)+COUNTIF(Input!R$3:R$6,D12)+COUNTIF(Input!C$15:C$16,D12)+COUNTIF(Input!F$15:F$17,D12)+COUNTIF(Input!I$15:I$17,D12)+COUNTIF(Input!L$15:L$17,D12)+COUNTIF(Input!O$15:O$17,D12)+COUNTIF(Input!R$15:R$17,D12)</f>
        <v>0</v>
      </c>
    </row>
    <row r="13" spans="1:5" x14ac:dyDescent="0.35">
      <c r="A13" s="19">
        <v>12</v>
      </c>
      <c r="B13" s="2">
        <f>COUNTIF(Input!B$3:B$10,A13)+COUNTIF(Input!E$3:E$10,A13)+COUNTIF(Input!H$3:H$10,A13)+COUNTIF(Input!K$3:K$10,A13)+COUNTIF(Input!N$3:N$10,A13)+COUNTIF(Input!Q$3:Q$10,A13)+COUNTIF(Input!B$15:B$20,A13)+COUNTIF(Input!E$15:E$20,A13)+COUNTIF(Input!H$15:H$20,A13)+COUNTIF(Input!K$15:K$20,A13)+COUNTIF(Input!N$15:N$20,A13)+COUNTIF(Input!Q$15:Q$20,A13)</f>
        <v>1</v>
      </c>
      <c r="D13" s="19">
        <v>12</v>
      </c>
      <c r="E13" s="2">
        <f>COUNTIF(Input!C$3:C$6,D13)+COUNTIF(Input!F$3:F$6,D13)+COUNTIF(Input!I$3:I$6,D13)+COUNTIF(Input!L$3:L$6,D13)+COUNTIF(Input!O$3:O$6,D13)+COUNTIF(Input!R$3:R$6,D13)+COUNTIF(Input!C$15:C$16,D13)+COUNTIF(Input!F$15:F$17,D13)+COUNTIF(Input!I$15:I$17,D13)+COUNTIF(Input!L$15:L$17,D13)+COUNTIF(Input!O$15:O$17,D13)+COUNTIF(Input!R$15:R$17,D13)</f>
        <v>1</v>
      </c>
    </row>
    <row r="14" spans="1:5" x14ac:dyDescent="0.35">
      <c r="A14" s="19">
        <v>13</v>
      </c>
      <c r="B14" s="2">
        <f>COUNTIF(Input!B$3:B$10,A14)+COUNTIF(Input!E$3:E$10,A14)+COUNTIF(Input!H$3:H$10,A14)+COUNTIF(Input!K$3:K$10,A14)+COUNTIF(Input!N$3:N$10,A14)+COUNTIF(Input!Q$3:Q$10,A14)+COUNTIF(Input!B$15:B$20,A14)+COUNTIF(Input!E$15:E$20,A14)+COUNTIF(Input!H$15:H$20,A14)+COUNTIF(Input!K$15:K$20,A14)+COUNTIF(Input!N$15:N$20,A14)+COUNTIF(Input!Q$15:Q$20,A14)</f>
        <v>1</v>
      </c>
      <c r="D14" s="19">
        <v>13</v>
      </c>
      <c r="E14" s="2">
        <f>COUNTIF(Input!C$3:C$6,D14)+COUNTIF(Input!F$3:F$6,D14)+COUNTIF(Input!I$3:I$6,D14)+COUNTIF(Input!L$3:L$6,D14)+COUNTIF(Input!O$3:O$6,D14)+COUNTIF(Input!R$3:R$6,D14)+COUNTIF(Input!C$15:C$16,D14)+COUNTIF(Input!F$15:F$17,D14)+COUNTIF(Input!I$15:I$17,D14)+COUNTIF(Input!L$15:L$17,D14)+COUNTIF(Input!O$15:O$17,D14)+COUNTIF(Input!R$15:R$17,D14)</f>
        <v>1</v>
      </c>
    </row>
    <row r="15" spans="1:5" x14ac:dyDescent="0.35">
      <c r="A15" s="19">
        <v>14</v>
      </c>
      <c r="B15" s="2">
        <f>COUNTIF(Input!B$3:B$10,A15)+COUNTIF(Input!E$3:E$10,A15)+COUNTIF(Input!H$3:H$10,A15)+COUNTIF(Input!K$3:K$10,A15)+COUNTIF(Input!N$3:N$10,A15)+COUNTIF(Input!Q$3:Q$10,A15)+COUNTIF(Input!B$15:B$20,A15)+COUNTIF(Input!E$15:E$20,A15)+COUNTIF(Input!H$15:H$20,A15)+COUNTIF(Input!K$15:K$20,A15)+COUNTIF(Input!N$15:N$20,A15)+COUNTIF(Input!Q$15:Q$20,A15)</f>
        <v>1</v>
      </c>
      <c r="D15" s="19">
        <v>14</v>
      </c>
      <c r="E15" s="2">
        <f>COUNTIF(Input!C$3:C$6,D15)+COUNTIF(Input!F$3:F$6,D15)+COUNTIF(Input!I$3:I$6,D15)+COUNTIF(Input!L$3:L$6,D15)+COUNTIF(Input!O$3:O$6,D15)+COUNTIF(Input!R$3:R$6,D15)+COUNTIF(Input!C$15:C$16,D15)+COUNTIF(Input!F$15:F$17,D15)+COUNTIF(Input!I$15:I$17,D15)+COUNTIF(Input!L$15:L$17,D15)+COUNTIF(Input!O$15:O$17,D15)+COUNTIF(Input!R$15:R$17,D15)</f>
        <v>1</v>
      </c>
    </row>
    <row r="16" spans="1:5" x14ac:dyDescent="0.35">
      <c r="A16" s="19">
        <v>15</v>
      </c>
      <c r="B16" s="2">
        <f>COUNTIF(Input!B$3:B$10,A16)+COUNTIF(Input!E$3:E$10,A16)+COUNTIF(Input!H$3:H$10,A16)+COUNTIF(Input!K$3:K$10,A16)+COUNTIF(Input!N$3:N$10,A16)+COUNTIF(Input!Q$3:Q$10,A16)+COUNTIF(Input!B$15:B$20,A16)+COUNTIF(Input!E$15:E$20,A16)+COUNTIF(Input!H$15:H$20,A16)+COUNTIF(Input!K$15:K$20,A16)+COUNTIF(Input!N$15:N$20,A16)+COUNTIF(Input!Q$15:Q$20,A16)</f>
        <v>1</v>
      </c>
      <c r="D16" s="19">
        <v>15</v>
      </c>
      <c r="E16" s="2">
        <f>COUNTIF(Input!C$3:C$6,D16)+COUNTIF(Input!F$3:F$6,D16)+COUNTIF(Input!I$3:I$6,D16)+COUNTIF(Input!L$3:L$6,D16)+COUNTIF(Input!O$3:O$6,D16)+COUNTIF(Input!R$3:R$6,D16)+COUNTIF(Input!C$15:C$16,D16)+COUNTIF(Input!F$15:F$17,D16)+COUNTIF(Input!I$15:I$17,D16)+COUNTIF(Input!L$15:L$17,D16)+COUNTIF(Input!O$15:O$17,D16)+COUNTIF(Input!R$15:R$17,D16)</f>
        <v>1</v>
      </c>
    </row>
    <row r="17" spans="1:5" x14ac:dyDescent="0.35">
      <c r="A17" s="19">
        <v>16</v>
      </c>
      <c r="B17" s="2">
        <f>COUNTIF(Input!B$3:B$10,A17)+COUNTIF(Input!E$3:E$10,A17)+COUNTIF(Input!H$3:H$10,A17)+COUNTIF(Input!K$3:K$10,A17)+COUNTIF(Input!N$3:N$10,A17)+COUNTIF(Input!Q$3:Q$10,A17)+COUNTIF(Input!B$15:B$20,A17)+COUNTIF(Input!E$15:E$20,A17)+COUNTIF(Input!H$15:H$20,A17)+COUNTIF(Input!K$15:K$20,A17)+COUNTIF(Input!N$15:N$20,A17)+COUNTIF(Input!Q$15:Q$20,A17)</f>
        <v>1</v>
      </c>
      <c r="D17" s="19">
        <v>16</v>
      </c>
      <c r="E17" s="2">
        <f>COUNTIF(Input!C$3:C$6,D17)+COUNTIF(Input!F$3:F$6,D17)+COUNTIF(Input!I$3:I$6,D17)+COUNTIF(Input!L$3:L$6,D17)+COUNTIF(Input!O$3:O$6,D17)+COUNTIF(Input!R$3:R$6,D17)+COUNTIF(Input!C$15:C$16,D17)+COUNTIF(Input!F$15:F$17,D17)+COUNTIF(Input!I$15:I$17,D17)+COUNTIF(Input!L$15:L$17,D17)+COUNTIF(Input!O$15:O$17,D17)+COUNTIF(Input!R$15:R$17,D17)</f>
        <v>1</v>
      </c>
    </row>
    <row r="18" spans="1:5" x14ac:dyDescent="0.35">
      <c r="A18" s="19">
        <v>17</v>
      </c>
      <c r="B18" s="2">
        <f>COUNTIF(Input!B$3:B$10,A18)+COUNTIF(Input!E$3:E$10,A18)+COUNTIF(Input!H$3:H$10,A18)+COUNTIF(Input!K$3:K$10,A18)+COUNTIF(Input!N$3:N$10,A18)+COUNTIF(Input!Q$3:Q$10,A18)+COUNTIF(Input!B$15:B$20,A18)+COUNTIF(Input!E$15:E$20,A18)+COUNTIF(Input!H$15:H$20,A18)+COUNTIF(Input!K$15:K$20,A18)+COUNTIF(Input!N$15:N$20,A18)+COUNTIF(Input!Q$15:Q$20,A18)</f>
        <v>1</v>
      </c>
      <c r="D18" s="19">
        <v>17</v>
      </c>
      <c r="E18" s="2">
        <f>COUNTIF(Input!C$3:C$6,D18)+COUNTIF(Input!F$3:F$6,D18)+COUNTIF(Input!I$3:I$6,D18)+COUNTIF(Input!L$3:L$6,D18)+COUNTIF(Input!O$3:O$6,D18)+COUNTIF(Input!R$3:R$6,D18)+COUNTIF(Input!C$15:C$16,D18)+COUNTIF(Input!F$15:F$17,D18)+COUNTIF(Input!I$15:I$17,D18)+COUNTIF(Input!L$15:L$17,D18)+COUNTIF(Input!O$15:O$17,D18)+COUNTIF(Input!R$15:R$17,D18)</f>
        <v>0</v>
      </c>
    </row>
    <row r="19" spans="1:5" x14ac:dyDescent="0.35">
      <c r="A19" s="19">
        <v>18</v>
      </c>
      <c r="B19" s="2">
        <f>COUNTIF(Input!B$3:B$10,A19)+COUNTIF(Input!E$3:E$10,A19)+COUNTIF(Input!H$3:H$10,A19)+COUNTIF(Input!K$3:K$10,A19)+COUNTIF(Input!N$3:N$10,A19)+COUNTIF(Input!Q$3:Q$10,A19)+COUNTIF(Input!B$15:B$20,A19)+COUNTIF(Input!E$15:E$20,A19)+COUNTIF(Input!H$15:H$20,A19)+COUNTIF(Input!K$15:K$20,A19)+COUNTIF(Input!N$15:N$20,A19)+COUNTIF(Input!Q$15:Q$20,A19)</f>
        <v>1</v>
      </c>
      <c r="D19" s="19">
        <v>18</v>
      </c>
      <c r="E19" s="2">
        <f>COUNTIF(Input!C$3:C$6,D19)+COUNTIF(Input!F$3:F$6,D19)+COUNTIF(Input!I$3:I$6,D19)+COUNTIF(Input!L$3:L$6,D19)+COUNTIF(Input!O$3:O$6,D19)+COUNTIF(Input!R$3:R$6,D19)+COUNTIF(Input!C$15:C$16,D19)+COUNTIF(Input!F$15:F$17,D19)+COUNTIF(Input!I$15:I$17,D19)+COUNTIF(Input!L$15:L$17,D19)+COUNTIF(Input!O$15:O$17,D19)+COUNTIF(Input!R$15:R$17,D19)</f>
        <v>1</v>
      </c>
    </row>
    <row r="20" spans="1:5" x14ac:dyDescent="0.35">
      <c r="A20" s="19">
        <v>19</v>
      </c>
      <c r="B20" s="2">
        <f>COUNTIF(Input!B$3:B$10,A20)+COUNTIF(Input!E$3:E$10,A20)+COUNTIF(Input!H$3:H$10,A20)+COUNTIF(Input!K$3:K$10,A20)+COUNTIF(Input!N$3:N$10,A20)+COUNTIF(Input!Q$3:Q$10,A20)+COUNTIF(Input!B$15:B$20,A20)+COUNTIF(Input!E$15:E$20,A20)+COUNTIF(Input!H$15:H$20,A20)+COUNTIF(Input!K$15:K$20,A20)+COUNTIF(Input!N$15:N$20,A20)+COUNTIF(Input!Q$15:Q$20,A20)</f>
        <v>1</v>
      </c>
      <c r="D20" s="19">
        <v>19</v>
      </c>
      <c r="E20" s="2">
        <f>COUNTIF(Input!C$3:C$6,D20)+COUNTIF(Input!F$3:F$6,D20)+COUNTIF(Input!I$3:I$6,D20)+COUNTIF(Input!L$3:L$6,D20)+COUNTIF(Input!O$3:O$6,D20)+COUNTIF(Input!R$3:R$6,D20)+COUNTIF(Input!C$15:C$16,D20)+COUNTIF(Input!F$15:F$17,D20)+COUNTIF(Input!I$15:I$17,D20)+COUNTIF(Input!L$15:L$17,D20)+COUNTIF(Input!O$15:O$17,D20)+COUNTIF(Input!R$15:R$17,D20)</f>
        <v>1</v>
      </c>
    </row>
    <row r="21" spans="1:5" x14ac:dyDescent="0.35">
      <c r="A21" s="19">
        <v>20</v>
      </c>
      <c r="B21" s="2">
        <f>COUNTIF(Input!B$3:B$10,A21)+COUNTIF(Input!E$3:E$10,A21)+COUNTIF(Input!H$3:H$10,A21)+COUNTIF(Input!K$3:K$10,A21)+COUNTIF(Input!N$3:N$10,A21)+COUNTIF(Input!Q$3:Q$10,A21)+COUNTIF(Input!B$15:B$20,A21)+COUNTIF(Input!E$15:E$20,A21)+COUNTIF(Input!H$15:H$20,A21)+COUNTIF(Input!K$15:K$20,A21)+COUNTIF(Input!N$15:N$20,A21)+COUNTIF(Input!Q$15:Q$20,A21)</f>
        <v>1</v>
      </c>
      <c r="D21" s="19">
        <v>20</v>
      </c>
      <c r="E21" s="2">
        <f>COUNTIF(Input!C$3:C$6,D21)+COUNTIF(Input!F$3:F$6,D21)+COUNTIF(Input!I$3:I$6,D21)+COUNTIF(Input!L$3:L$6,D21)+COUNTIF(Input!O$3:O$6,D21)+COUNTIF(Input!R$3:R$6,D21)+COUNTIF(Input!C$15:C$16,D21)+COUNTIF(Input!F$15:F$17,D21)+COUNTIF(Input!I$15:I$17,D21)+COUNTIF(Input!L$15:L$17,D21)+COUNTIF(Input!O$15:O$17,D21)+COUNTIF(Input!R$15:R$17,D21)</f>
        <v>1</v>
      </c>
    </row>
    <row r="22" spans="1:5" x14ac:dyDescent="0.35">
      <c r="A22" s="19">
        <v>21</v>
      </c>
      <c r="B22" s="2">
        <f>COUNTIF(Input!B$3:B$10,A22)+COUNTIF(Input!E$3:E$10,A22)+COUNTIF(Input!H$3:H$10,A22)+COUNTIF(Input!K$3:K$10,A22)+COUNTIF(Input!N$3:N$10,A22)+COUNTIF(Input!Q$3:Q$10,A22)+COUNTIF(Input!B$15:B$20,A22)+COUNTIF(Input!E$15:E$20,A22)+COUNTIF(Input!H$15:H$20,A22)+COUNTIF(Input!K$15:K$20,A22)+COUNTIF(Input!N$15:N$20,A22)+COUNTIF(Input!Q$15:Q$20,A22)</f>
        <v>1</v>
      </c>
      <c r="D22" s="19">
        <v>21</v>
      </c>
      <c r="E22" s="2">
        <f>COUNTIF(Input!C$3:C$6,D22)+COUNTIF(Input!F$3:F$6,D22)+COUNTIF(Input!I$3:I$6,D22)+COUNTIF(Input!L$3:L$6,D22)+COUNTIF(Input!O$3:O$6,D22)+COUNTIF(Input!R$3:R$6,D22)+COUNTIF(Input!C$15:C$16,D22)+COUNTIF(Input!F$15:F$17,D22)+COUNTIF(Input!I$15:I$17,D22)+COUNTIF(Input!L$15:L$17,D22)+COUNTIF(Input!O$15:O$17,D22)+COUNTIF(Input!R$15:R$17,D22)</f>
        <v>1</v>
      </c>
    </row>
    <row r="23" spans="1:5" x14ac:dyDescent="0.35">
      <c r="A23" s="19">
        <v>22</v>
      </c>
      <c r="B23" s="2">
        <f>COUNTIF(Input!B$3:B$10,A23)+COUNTIF(Input!E$3:E$10,A23)+COUNTIF(Input!H$3:H$10,A23)+COUNTIF(Input!K$3:K$10,A23)+COUNTIF(Input!N$3:N$10,A23)+COUNTIF(Input!Q$3:Q$10,A23)+COUNTIF(Input!B$15:B$20,A23)+COUNTIF(Input!E$15:E$20,A23)+COUNTIF(Input!H$15:H$20,A23)+COUNTIF(Input!K$15:K$20,A23)+COUNTIF(Input!N$15:N$20,A23)+COUNTIF(Input!Q$15:Q$20,A23)</f>
        <v>1</v>
      </c>
      <c r="D23" s="19">
        <v>22</v>
      </c>
      <c r="E23" s="2">
        <f>COUNTIF(Input!C$3:C$6,D23)+COUNTIF(Input!F$3:F$6,D23)+COUNTIF(Input!I$3:I$6,D23)+COUNTIF(Input!L$3:L$6,D23)+COUNTIF(Input!O$3:O$6,D23)+COUNTIF(Input!R$3:R$6,D23)+COUNTIF(Input!C$15:C$16,D23)+COUNTIF(Input!F$15:F$17,D23)+COUNTIF(Input!I$15:I$17,D23)+COUNTIF(Input!L$15:L$17,D23)+COUNTIF(Input!O$15:O$17,D23)+COUNTIF(Input!R$15:R$17,D23)</f>
        <v>0</v>
      </c>
    </row>
    <row r="24" spans="1:5" x14ac:dyDescent="0.35">
      <c r="A24" s="19">
        <v>23</v>
      </c>
      <c r="B24" s="2">
        <f>COUNTIF(Input!B$3:B$10,A24)+COUNTIF(Input!E$3:E$10,A24)+COUNTIF(Input!H$3:H$10,A24)+COUNTIF(Input!K$3:K$10,A24)+COUNTIF(Input!N$3:N$10,A24)+COUNTIF(Input!Q$3:Q$10,A24)+COUNTIF(Input!B$15:B$20,A24)+COUNTIF(Input!E$15:E$20,A24)+COUNTIF(Input!H$15:H$20,A24)+COUNTIF(Input!K$15:K$20,A24)+COUNTIF(Input!N$15:N$20,A24)+COUNTIF(Input!Q$15:Q$20,A24)</f>
        <v>1</v>
      </c>
      <c r="D24" s="19">
        <v>23</v>
      </c>
      <c r="E24" s="2">
        <f>COUNTIF(Input!C$3:C$6,D24)+COUNTIF(Input!F$3:F$6,D24)+COUNTIF(Input!I$3:I$6,D24)+COUNTIF(Input!L$3:L$6,D24)+COUNTIF(Input!O$3:O$6,D24)+COUNTIF(Input!R$3:R$6,D24)+COUNTIF(Input!C$15:C$16,D24)+COUNTIF(Input!F$15:F$17,D24)+COUNTIF(Input!I$15:I$17,D24)+COUNTIF(Input!L$15:L$17,D24)+COUNTIF(Input!O$15:O$17,D24)+COUNTIF(Input!R$15:R$17,D24)</f>
        <v>0</v>
      </c>
    </row>
    <row r="25" spans="1:5" x14ac:dyDescent="0.35">
      <c r="A25" s="19">
        <v>24</v>
      </c>
      <c r="B25" s="2">
        <f>COUNTIF(Input!B$3:B$10,A25)+COUNTIF(Input!E$3:E$10,A25)+COUNTIF(Input!H$3:H$10,A25)+COUNTIF(Input!K$3:K$10,A25)+COUNTIF(Input!N$3:N$10,A25)+COUNTIF(Input!Q$3:Q$10,A25)+COUNTIF(Input!B$15:B$20,A25)+COUNTIF(Input!E$15:E$20,A25)+COUNTIF(Input!H$15:H$20,A25)+COUNTIF(Input!K$15:K$20,A25)+COUNTIF(Input!N$15:N$20,A25)+COUNTIF(Input!Q$15:Q$20,A25)</f>
        <v>1</v>
      </c>
      <c r="D25" s="19">
        <v>24</v>
      </c>
      <c r="E25" s="2">
        <f>COUNTIF(Input!C$3:C$6,D25)+COUNTIF(Input!F$3:F$6,D25)+COUNTIF(Input!I$3:I$6,D25)+COUNTIF(Input!L$3:L$6,D25)+COUNTIF(Input!O$3:O$6,D25)+COUNTIF(Input!R$3:R$6,D25)+COUNTIF(Input!C$15:C$16,D25)+COUNTIF(Input!F$15:F$17,D25)+COUNTIF(Input!I$15:I$17,D25)+COUNTIF(Input!L$15:L$17,D25)+COUNTIF(Input!O$15:O$17,D25)+COUNTIF(Input!R$15:R$17,D25)</f>
        <v>1</v>
      </c>
    </row>
    <row r="26" spans="1:5" x14ac:dyDescent="0.35">
      <c r="A26" s="19">
        <v>25</v>
      </c>
      <c r="B26" s="2">
        <f>COUNTIF(Input!B$3:B$10,A26)+COUNTIF(Input!E$3:E$10,A26)+COUNTIF(Input!H$3:H$10,A26)+COUNTIF(Input!K$3:K$10,A26)+COUNTIF(Input!N$3:N$10,A26)+COUNTIF(Input!Q$3:Q$10,A26)+COUNTIF(Input!B$15:B$20,A26)+COUNTIF(Input!E$15:E$20,A26)+COUNTIF(Input!H$15:H$20,A26)+COUNTIF(Input!K$15:K$20,A26)+COUNTIF(Input!N$15:N$20,A26)+COUNTIF(Input!Q$15:Q$20,A26)</f>
        <v>1</v>
      </c>
      <c r="D26" s="19">
        <v>25</v>
      </c>
      <c r="E26" s="2">
        <f>COUNTIF(Input!C$3:C$6,D26)+COUNTIF(Input!F$3:F$6,D26)+COUNTIF(Input!I$3:I$6,D26)+COUNTIF(Input!L$3:L$6,D26)+COUNTIF(Input!O$3:O$6,D26)+COUNTIF(Input!R$3:R$6,D26)+COUNTIF(Input!C$15:C$16,D26)+COUNTIF(Input!F$15:F$17,D26)+COUNTIF(Input!I$15:I$17,D26)+COUNTIF(Input!L$15:L$17,D26)+COUNTIF(Input!O$15:O$17,D26)+COUNTIF(Input!R$15:R$17,D26)</f>
        <v>1</v>
      </c>
    </row>
    <row r="27" spans="1:5" x14ac:dyDescent="0.35">
      <c r="A27" s="19">
        <v>26</v>
      </c>
      <c r="B27" s="2">
        <f>COUNTIF(Input!B$3:B$10,A27)+COUNTIF(Input!E$3:E$10,A27)+COUNTIF(Input!H$3:H$10,A27)+COUNTIF(Input!K$3:K$10,A27)+COUNTIF(Input!N$3:N$10,A27)+COUNTIF(Input!Q$3:Q$10,A27)+COUNTIF(Input!B$15:B$20,A27)+COUNTIF(Input!E$15:E$20,A27)+COUNTIF(Input!H$15:H$20,A27)+COUNTIF(Input!K$15:K$20,A27)+COUNTIF(Input!N$15:N$20,A27)+COUNTIF(Input!Q$15:Q$20,A27)</f>
        <v>1</v>
      </c>
      <c r="D27" s="19">
        <v>26</v>
      </c>
      <c r="E27" s="2">
        <f>COUNTIF(Input!C$3:C$6,D27)+COUNTIF(Input!F$3:F$6,D27)+COUNTIF(Input!I$3:I$6,D27)+COUNTIF(Input!L$3:L$6,D27)+COUNTIF(Input!O$3:O$6,D27)+COUNTIF(Input!R$3:R$6,D27)+COUNTIF(Input!C$15:C$16,D27)+COUNTIF(Input!F$15:F$17,D27)+COUNTIF(Input!I$15:I$17,D27)+COUNTIF(Input!L$15:L$17,D27)+COUNTIF(Input!O$15:O$17,D27)+COUNTIF(Input!R$15:R$17,D27)</f>
        <v>1</v>
      </c>
    </row>
    <row r="28" spans="1:5" x14ac:dyDescent="0.35">
      <c r="A28" s="19">
        <v>27</v>
      </c>
      <c r="B28" s="2">
        <f>COUNTIF(Input!B$3:B$10,A28)+COUNTIF(Input!E$3:E$10,A28)+COUNTIF(Input!H$3:H$10,A28)+COUNTIF(Input!K$3:K$10,A28)+COUNTIF(Input!N$3:N$10,A28)+COUNTIF(Input!Q$3:Q$10,A28)+COUNTIF(Input!B$15:B$20,A28)+COUNTIF(Input!E$15:E$20,A28)+COUNTIF(Input!H$15:H$20,A28)+COUNTIF(Input!K$15:K$20,A28)+COUNTIF(Input!N$15:N$20,A28)+COUNTIF(Input!Q$15:Q$20,A28)</f>
        <v>1</v>
      </c>
      <c r="D28" s="19">
        <v>27</v>
      </c>
      <c r="E28" s="2">
        <f>COUNTIF(Input!C$3:C$6,D28)+COUNTIF(Input!F$3:F$6,D28)+COUNTIF(Input!I$3:I$6,D28)+COUNTIF(Input!L$3:L$6,D28)+COUNTIF(Input!O$3:O$6,D28)+COUNTIF(Input!R$3:R$6,D28)+COUNTIF(Input!C$15:C$16,D28)+COUNTIF(Input!F$15:F$17,D28)+COUNTIF(Input!I$15:I$17,D28)+COUNTIF(Input!L$15:L$17,D28)+COUNTIF(Input!O$15:O$17,D28)+COUNTIF(Input!R$15:R$17,D28)</f>
        <v>1</v>
      </c>
    </row>
    <row r="29" spans="1:5" x14ac:dyDescent="0.35">
      <c r="A29" s="19">
        <v>28</v>
      </c>
      <c r="B29" s="2">
        <f>COUNTIF(Input!B$3:B$10,A29)+COUNTIF(Input!E$3:E$10,A29)+COUNTIF(Input!H$3:H$10,A29)+COUNTIF(Input!K$3:K$10,A29)+COUNTIF(Input!N$3:N$10,A29)+COUNTIF(Input!Q$3:Q$10,A29)+COUNTIF(Input!B$15:B$20,A29)+COUNTIF(Input!E$15:E$20,A29)+COUNTIF(Input!H$15:H$20,A29)+COUNTIF(Input!K$15:K$20,A29)+COUNTIF(Input!N$15:N$20,A29)+COUNTIF(Input!Q$15:Q$20,A29)</f>
        <v>1</v>
      </c>
      <c r="D29" s="19">
        <v>28</v>
      </c>
      <c r="E29" s="2">
        <f>COUNTIF(Input!C$3:C$6,D29)+COUNTIF(Input!F$3:F$6,D29)+COUNTIF(Input!I$3:I$6,D29)+COUNTIF(Input!L$3:L$6,D29)+COUNTIF(Input!O$3:O$6,D29)+COUNTIF(Input!R$3:R$6,D29)+COUNTIF(Input!C$15:C$16,D29)+COUNTIF(Input!F$15:F$17,D29)+COUNTIF(Input!I$15:I$17,D29)+COUNTIF(Input!L$15:L$17,D29)+COUNTIF(Input!O$15:O$17,D29)+COUNTIF(Input!R$15:R$17,D29)</f>
        <v>1</v>
      </c>
    </row>
    <row r="30" spans="1:5" x14ac:dyDescent="0.35">
      <c r="A30" s="19">
        <v>29</v>
      </c>
      <c r="B30" s="2">
        <f>COUNTIF(Input!B$3:B$10,A30)+COUNTIF(Input!E$3:E$10,A30)+COUNTIF(Input!H$3:H$10,A30)+COUNTIF(Input!K$3:K$10,A30)+COUNTIF(Input!N$3:N$10,A30)+COUNTIF(Input!Q$3:Q$10,A30)+COUNTIF(Input!B$15:B$20,A30)+COUNTIF(Input!E$15:E$20,A30)+COUNTIF(Input!H$15:H$20,A30)+COUNTIF(Input!K$15:K$20,A30)+COUNTIF(Input!N$15:N$20,A30)+COUNTIF(Input!Q$15:Q$20,A30)</f>
        <v>1</v>
      </c>
      <c r="D30" s="19">
        <v>29</v>
      </c>
      <c r="E30" s="2">
        <f>COUNTIF(Input!C$3:C$6,D30)+COUNTIF(Input!F$3:F$6,D30)+COUNTIF(Input!I$3:I$6,D30)+COUNTIF(Input!L$3:L$6,D30)+COUNTIF(Input!O$3:O$6,D30)+COUNTIF(Input!R$3:R$6,D30)+COUNTIF(Input!C$15:C$16,D30)+COUNTIF(Input!F$15:F$17,D30)+COUNTIF(Input!I$15:I$17,D30)+COUNTIF(Input!L$15:L$17,D30)+COUNTIF(Input!O$15:O$17,D30)+COUNTIF(Input!R$15:R$17,D30)</f>
        <v>0</v>
      </c>
    </row>
    <row r="31" spans="1:5" x14ac:dyDescent="0.35">
      <c r="A31" s="19">
        <v>30</v>
      </c>
      <c r="B31" s="2">
        <f>COUNTIF(Input!B$3:B$10,A31)+COUNTIF(Input!E$3:E$10,A31)+COUNTIF(Input!H$3:H$10,A31)+COUNTIF(Input!K$3:K$10,A31)+COUNTIF(Input!N$3:N$10,A31)+COUNTIF(Input!Q$3:Q$10,A31)+COUNTIF(Input!B$15:B$20,A31)+COUNTIF(Input!E$15:E$20,A31)+COUNTIF(Input!H$15:H$20,A31)+COUNTIF(Input!K$15:K$20,A31)+COUNTIF(Input!N$15:N$20,A31)+COUNTIF(Input!Q$15:Q$20,A31)</f>
        <v>1</v>
      </c>
      <c r="D31" s="19">
        <v>30</v>
      </c>
      <c r="E31" s="2">
        <f>COUNTIF(Input!C$3:C$6,D31)+COUNTIF(Input!F$3:F$6,D31)+COUNTIF(Input!I$3:I$6,D31)+COUNTIF(Input!L$3:L$6,D31)+COUNTIF(Input!O$3:O$6,D31)+COUNTIF(Input!R$3:R$6,D31)+COUNTIF(Input!C$15:C$16,D31)+COUNTIF(Input!F$15:F$17,D31)+COUNTIF(Input!I$15:I$17,D31)+COUNTIF(Input!L$15:L$17,D31)+COUNTIF(Input!O$15:O$17,D31)+COUNTIF(Input!R$15:R$17,D31)</f>
        <v>1</v>
      </c>
    </row>
    <row r="32" spans="1:5" x14ac:dyDescent="0.35">
      <c r="A32" s="19">
        <v>31</v>
      </c>
      <c r="B32" s="2">
        <f>COUNTIF(Input!B$3:B$10,A32)+COUNTIF(Input!E$3:E$10,A32)+COUNTIF(Input!H$3:H$10,A32)+COUNTIF(Input!K$3:K$10,A32)+COUNTIF(Input!N$3:N$10,A32)+COUNTIF(Input!Q$3:Q$10,A32)+COUNTIF(Input!B$15:B$20,A32)+COUNTIF(Input!E$15:E$20,A32)+COUNTIF(Input!H$15:H$20,A32)+COUNTIF(Input!K$15:K$20,A32)+COUNTIF(Input!N$15:N$20,A32)+COUNTIF(Input!Q$15:Q$20,A32)</f>
        <v>1</v>
      </c>
      <c r="D32" s="19">
        <v>31</v>
      </c>
      <c r="E32" s="2">
        <f>COUNTIF(Input!C$3:C$6,D32)+COUNTIF(Input!F$3:F$6,D32)+COUNTIF(Input!I$3:I$6,D32)+COUNTIF(Input!L$3:L$6,D32)+COUNTIF(Input!O$3:O$6,D32)+COUNTIF(Input!R$3:R$6,D32)+COUNTIF(Input!C$15:C$16,D32)+COUNTIF(Input!F$15:F$17,D32)+COUNTIF(Input!I$15:I$17,D32)+COUNTIF(Input!L$15:L$17,D32)+COUNTIF(Input!O$15:O$17,D32)+COUNTIF(Input!R$15:R$17,D32)</f>
        <v>1</v>
      </c>
    </row>
    <row r="33" spans="1:5" x14ac:dyDescent="0.35">
      <c r="A33" s="19">
        <v>32</v>
      </c>
      <c r="B33" s="2">
        <f>COUNTIF(Input!B$3:B$10,A33)+COUNTIF(Input!E$3:E$10,A33)+COUNTIF(Input!H$3:H$10,A33)+COUNTIF(Input!K$3:K$10,A33)+COUNTIF(Input!N$3:N$10,A33)+COUNTIF(Input!Q$3:Q$10,A33)+COUNTIF(Input!B$15:B$20,A33)+COUNTIF(Input!E$15:E$20,A33)+COUNTIF(Input!H$15:H$20,A33)+COUNTIF(Input!K$15:K$20,A33)+COUNTIF(Input!N$15:N$20,A33)+COUNTIF(Input!Q$15:Q$20,A33)</f>
        <v>1</v>
      </c>
      <c r="D33" s="19">
        <v>32</v>
      </c>
      <c r="E33" s="2">
        <f>COUNTIF(Input!C$3:C$6,D33)+COUNTIF(Input!F$3:F$6,D33)+COUNTIF(Input!I$3:I$6,D33)+COUNTIF(Input!L$3:L$6,D33)+COUNTIF(Input!O$3:O$6,D33)+COUNTIF(Input!R$3:R$6,D33)+COUNTIF(Input!C$15:C$16,D33)+COUNTIF(Input!F$15:F$17,D33)+COUNTIF(Input!I$15:I$17,D33)+COUNTIF(Input!L$15:L$17,D33)+COUNTIF(Input!O$15:O$17,D33)+COUNTIF(Input!R$15:R$17,D33)</f>
        <v>1</v>
      </c>
    </row>
    <row r="34" spans="1:5" x14ac:dyDescent="0.35">
      <c r="A34" s="19">
        <v>33</v>
      </c>
      <c r="B34" s="2">
        <f>COUNTIF(Input!B$3:B$10,A34)+COUNTIF(Input!E$3:E$10,A34)+COUNTIF(Input!H$3:H$10,A34)+COUNTIF(Input!K$3:K$10,A34)+COUNTIF(Input!N$3:N$10,A34)+COUNTIF(Input!Q$3:Q$10,A34)+COUNTIF(Input!B$15:B$20,A34)+COUNTIF(Input!E$15:E$20,A34)+COUNTIF(Input!H$15:H$20,A34)+COUNTIF(Input!K$15:K$20,A34)+COUNTIF(Input!N$15:N$20,A34)+COUNTIF(Input!Q$15:Q$20,A34)</f>
        <v>1</v>
      </c>
      <c r="D34" s="19">
        <v>33</v>
      </c>
      <c r="E34" s="2">
        <f>COUNTIF(Input!C$3:C$6,D34)+COUNTIF(Input!F$3:F$6,D34)+COUNTIF(Input!I$3:I$6,D34)+COUNTIF(Input!L$3:L$6,D34)+COUNTIF(Input!O$3:O$6,D34)+COUNTIF(Input!R$3:R$6,D34)+COUNTIF(Input!C$15:C$16,D34)+COUNTIF(Input!F$15:F$17,D34)+COUNTIF(Input!I$15:I$17,D34)+COUNTIF(Input!L$15:L$17,D34)+COUNTIF(Input!O$15:O$17,D34)+COUNTIF(Input!R$15:R$17,D34)</f>
        <v>0</v>
      </c>
    </row>
    <row r="35" spans="1:5" x14ac:dyDescent="0.35">
      <c r="A35" s="19">
        <v>34</v>
      </c>
      <c r="B35" s="2">
        <f>COUNTIF(Input!B$3:B$10,A35)+COUNTIF(Input!E$3:E$10,A35)+COUNTIF(Input!H$3:H$10,A35)+COUNTIF(Input!K$3:K$10,A35)+COUNTIF(Input!N$3:N$10,A35)+COUNTIF(Input!Q$3:Q$10,A35)+COUNTIF(Input!B$15:B$20,A35)+COUNTIF(Input!E$15:E$20,A35)+COUNTIF(Input!H$15:H$20,A35)+COUNTIF(Input!K$15:K$20,A35)+COUNTIF(Input!N$15:N$20,A35)+COUNTIF(Input!Q$15:Q$20,A35)</f>
        <v>1</v>
      </c>
      <c r="D35" s="19">
        <v>34</v>
      </c>
      <c r="E35" s="2">
        <f>COUNTIF(Input!C$3:C$6,D35)+COUNTIF(Input!F$3:F$6,D35)+COUNTIF(Input!I$3:I$6,D35)+COUNTIF(Input!L$3:L$6,D35)+COUNTIF(Input!O$3:O$6,D35)+COUNTIF(Input!R$3:R$6,D35)+COUNTIF(Input!C$15:C$16,D35)+COUNTIF(Input!F$15:F$17,D35)+COUNTIF(Input!I$15:I$17,D35)+COUNTIF(Input!L$15:L$17,D35)+COUNTIF(Input!O$15:O$17,D35)+COUNTIF(Input!R$15:R$17,D35)</f>
        <v>1</v>
      </c>
    </row>
    <row r="36" spans="1:5" x14ac:dyDescent="0.35">
      <c r="A36" s="19">
        <v>35</v>
      </c>
      <c r="B36" s="2">
        <f>COUNTIF(Input!B$3:B$10,A36)+COUNTIF(Input!E$3:E$10,A36)+COUNTIF(Input!H$3:H$10,A36)+COUNTIF(Input!K$3:K$10,A36)+COUNTIF(Input!N$3:N$10,A36)+COUNTIF(Input!Q$3:Q$10,A36)+COUNTIF(Input!B$15:B$20,A36)+COUNTIF(Input!E$15:E$20,A36)+COUNTIF(Input!H$15:H$20,A36)+COUNTIF(Input!K$15:K$20,A36)+COUNTIF(Input!N$15:N$20,A36)+COUNTIF(Input!Q$15:Q$20,A36)</f>
        <v>1</v>
      </c>
      <c r="D36" s="19">
        <v>35</v>
      </c>
      <c r="E36" s="2">
        <f>COUNTIF(Input!C$3:C$6,D36)+COUNTIF(Input!F$3:F$6,D36)+COUNTIF(Input!I$3:I$6,D36)+COUNTIF(Input!L$3:L$6,D36)+COUNTIF(Input!O$3:O$6,D36)+COUNTIF(Input!R$3:R$6,D36)+COUNTIF(Input!C$15:C$16,D36)+COUNTIF(Input!F$15:F$17,D36)+COUNTIF(Input!I$15:I$17,D36)+COUNTIF(Input!L$15:L$17,D36)+COUNTIF(Input!O$15:O$17,D36)+COUNTIF(Input!R$15:R$17,D36)</f>
        <v>0</v>
      </c>
    </row>
    <row r="37" spans="1:5" x14ac:dyDescent="0.35">
      <c r="A37" s="19">
        <v>36</v>
      </c>
      <c r="B37" s="2">
        <f>COUNTIF(Input!B$3:B$10,A37)+COUNTIF(Input!E$3:E$10,A37)+COUNTIF(Input!H$3:H$10,A37)+COUNTIF(Input!K$3:K$10,A37)+COUNTIF(Input!N$3:N$10,A37)+COUNTIF(Input!Q$3:Q$10,A37)+COUNTIF(Input!B$15:B$20,A37)+COUNTIF(Input!E$15:E$20,A37)+COUNTIF(Input!H$15:H$20,A37)+COUNTIF(Input!K$15:K$20,A37)+COUNTIF(Input!N$15:N$20,A37)+COUNTIF(Input!Q$15:Q$20,A37)</f>
        <v>1</v>
      </c>
      <c r="D37" s="19">
        <v>36</v>
      </c>
      <c r="E37" s="2">
        <f>COUNTIF(Input!C$3:C$6,D37)+COUNTIF(Input!F$3:F$6,D37)+COUNTIF(Input!I$3:I$6,D37)+COUNTIF(Input!L$3:L$6,D37)+COUNTIF(Input!O$3:O$6,D37)+COUNTIF(Input!R$3:R$6,D37)+COUNTIF(Input!C$15:C$16,D37)+COUNTIF(Input!F$15:F$17,D37)+COUNTIF(Input!I$15:I$17,D37)+COUNTIF(Input!L$15:L$17,D37)+COUNTIF(Input!O$15:O$17,D37)+COUNTIF(Input!R$15:R$17,D37)</f>
        <v>0</v>
      </c>
    </row>
    <row r="38" spans="1:5" x14ac:dyDescent="0.35">
      <c r="A38" s="19">
        <v>37</v>
      </c>
      <c r="B38" s="2">
        <f>COUNTIF(Input!B$3:B$10,A38)+COUNTIF(Input!E$3:E$10,A38)+COUNTIF(Input!H$3:H$10,A38)+COUNTIF(Input!K$3:K$10,A38)+COUNTIF(Input!N$3:N$10,A38)+COUNTIF(Input!Q$3:Q$10,A38)+COUNTIF(Input!B$15:B$20,A38)+COUNTIF(Input!E$15:E$20,A38)+COUNTIF(Input!H$15:H$20,A38)+COUNTIF(Input!K$15:K$20,A38)+COUNTIF(Input!N$15:N$20,A38)+COUNTIF(Input!Q$15:Q$20,A38)</f>
        <v>1</v>
      </c>
      <c r="D38" s="19">
        <v>37</v>
      </c>
      <c r="E38" s="2">
        <f>COUNTIF(Input!C$3:C$6,D38)+COUNTIF(Input!F$3:F$6,D38)+COUNTIF(Input!I$3:I$6,D38)+COUNTIF(Input!L$3:L$6,D38)+COUNTIF(Input!O$3:O$6,D38)+COUNTIF(Input!R$3:R$6,D38)+COUNTIF(Input!C$15:C$16,D38)+COUNTIF(Input!F$15:F$17,D38)+COUNTIF(Input!I$15:I$17,D38)+COUNTIF(Input!L$15:L$17,D38)+COUNTIF(Input!O$15:O$17,D38)+COUNTIF(Input!R$15:R$17,D38)</f>
        <v>1</v>
      </c>
    </row>
    <row r="39" spans="1:5" x14ac:dyDescent="0.35">
      <c r="A39" s="19">
        <v>38</v>
      </c>
      <c r="B39" s="2">
        <f>COUNTIF(Input!B$3:B$10,A39)+COUNTIF(Input!E$3:E$10,A39)+COUNTIF(Input!H$3:H$10,A39)+COUNTIF(Input!K$3:K$10,A39)+COUNTIF(Input!N$3:N$10,A39)+COUNTIF(Input!Q$3:Q$10,A39)+COUNTIF(Input!B$15:B$20,A39)+COUNTIF(Input!E$15:E$20,A39)+COUNTIF(Input!H$15:H$20,A39)+COUNTIF(Input!K$15:K$20,A39)+COUNTIF(Input!N$15:N$20,A39)+COUNTIF(Input!Q$15:Q$20,A39)</f>
        <v>1</v>
      </c>
      <c r="D39" s="19">
        <v>38</v>
      </c>
      <c r="E39" s="2">
        <f>COUNTIF(Input!C$3:C$6,D39)+COUNTIF(Input!F$3:F$6,D39)+COUNTIF(Input!I$3:I$6,D39)+COUNTIF(Input!L$3:L$6,D39)+COUNTIF(Input!O$3:O$6,D39)+COUNTIF(Input!R$3:R$6,D39)+COUNTIF(Input!C$15:C$16,D39)+COUNTIF(Input!F$15:F$17,D39)+COUNTIF(Input!I$15:I$17,D39)+COUNTIF(Input!L$15:L$17,D39)+COUNTIF(Input!O$15:O$17,D39)+COUNTIF(Input!R$15:R$17,D39)</f>
        <v>1</v>
      </c>
    </row>
    <row r="40" spans="1:5" x14ac:dyDescent="0.35">
      <c r="A40" s="19">
        <v>39</v>
      </c>
      <c r="B40" s="2">
        <f>COUNTIF(Input!B$3:B$10,A40)+COUNTIF(Input!E$3:E$10,A40)+COUNTIF(Input!H$3:H$10,A40)+COUNTIF(Input!K$3:K$10,A40)+COUNTIF(Input!N$3:N$10,A40)+COUNTIF(Input!Q$3:Q$10,A40)+COUNTIF(Input!B$15:B$20,A40)+COUNTIF(Input!E$15:E$20,A40)+COUNTIF(Input!H$15:H$20,A40)+COUNTIF(Input!K$15:K$20,A40)+COUNTIF(Input!N$15:N$20,A40)+COUNTIF(Input!Q$15:Q$20,A40)</f>
        <v>1</v>
      </c>
      <c r="D40" s="19">
        <v>39</v>
      </c>
      <c r="E40" s="2">
        <f>COUNTIF(Input!C$3:C$6,D40)+COUNTIF(Input!F$3:F$6,D40)+COUNTIF(Input!I$3:I$6,D40)+COUNTIF(Input!L$3:L$6,D40)+COUNTIF(Input!O$3:O$6,D40)+COUNTIF(Input!R$3:R$6,D40)+COUNTIF(Input!C$15:C$16,D40)+COUNTIF(Input!F$15:F$17,D40)+COUNTIF(Input!I$15:I$17,D40)+COUNTIF(Input!L$15:L$17,D40)+COUNTIF(Input!O$15:O$17,D40)+COUNTIF(Input!R$15:R$17,D40)</f>
        <v>1</v>
      </c>
    </row>
    <row r="41" spans="1:5" x14ac:dyDescent="0.35">
      <c r="A41" s="19">
        <v>40</v>
      </c>
      <c r="B41" s="2">
        <f>COUNTIF(Input!B$3:B$10,A41)+COUNTIF(Input!E$3:E$10,A41)+COUNTIF(Input!H$3:H$10,A41)+COUNTIF(Input!K$3:K$10,A41)+COUNTIF(Input!N$3:N$10,A41)+COUNTIF(Input!Q$3:Q$10,A41)+COUNTIF(Input!B$15:B$20,A41)+COUNTIF(Input!E$15:E$20,A41)+COUNTIF(Input!H$15:H$20,A41)+COUNTIF(Input!K$15:K$20,A41)+COUNTIF(Input!N$15:N$20,A41)+COUNTIF(Input!Q$15:Q$20,A41)</f>
        <v>1</v>
      </c>
      <c r="D41" s="19">
        <v>40</v>
      </c>
      <c r="E41" s="2">
        <f>COUNTIF(Input!C$3:C$6,D41)+COUNTIF(Input!F$3:F$6,D41)+COUNTIF(Input!I$3:I$6,D41)+COUNTIF(Input!L$3:L$6,D41)+COUNTIF(Input!O$3:O$6,D41)+COUNTIF(Input!R$3:R$6,D41)+COUNTIF(Input!C$15:C$16,D41)+COUNTIF(Input!F$15:F$17,D41)+COUNTIF(Input!I$15:I$17,D41)+COUNTIF(Input!L$15:L$17,D41)+COUNTIF(Input!O$15:O$17,D41)+COUNTIF(Input!R$15:R$17,D41)</f>
        <v>1</v>
      </c>
    </row>
    <row r="42" spans="1:5" x14ac:dyDescent="0.35">
      <c r="A42" s="19">
        <v>41</v>
      </c>
      <c r="B42" s="2">
        <f>COUNTIF(Input!B$3:B$10,A42)+COUNTIF(Input!E$3:E$10,A42)+COUNTIF(Input!H$3:H$10,A42)+COUNTIF(Input!K$3:K$10,A42)+COUNTIF(Input!N$3:N$10,A42)+COUNTIF(Input!Q$3:Q$10,A42)+COUNTIF(Input!B$15:B$20,A42)+COUNTIF(Input!E$15:E$20,A42)+COUNTIF(Input!H$15:H$20,A42)+COUNTIF(Input!K$15:K$20,A42)+COUNTIF(Input!N$15:N$20,A42)+COUNTIF(Input!Q$15:Q$20,A42)</f>
        <v>0</v>
      </c>
      <c r="D42" s="19">
        <v>41</v>
      </c>
      <c r="E42" s="2">
        <f>COUNTIF(Input!C$3:C$6,D42)+COUNTIF(Input!F$3:F$6,D42)+COUNTIF(Input!I$3:I$6,D42)+COUNTIF(Input!L$3:L$6,D42)+COUNTIF(Input!O$3:O$6,D42)+COUNTIF(Input!R$3:R$6,D42)+COUNTIF(Input!C$15:C$16,D42)+COUNTIF(Input!F$15:F$17,D42)+COUNTIF(Input!I$15:I$17,D42)+COUNTIF(Input!L$15:L$17,D42)+COUNTIF(Input!O$15:O$17,D42)+COUNTIF(Input!R$15:R$17,D42)</f>
        <v>1</v>
      </c>
    </row>
    <row r="43" spans="1:5" x14ac:dyDescent="0.35">
      <c r="A43" s="19">
        <v>42</v>
      </c>
      <c r="B43" s="2">
        <f>COUNTIF(Input!B$3:B$10,A43)+COUNTIF(Input!E$3:E$10,A43)+COUNTIF(Input!H$3:H$10,A43)+COUNTIF(Input!K$3:K$10,A43)+COUNTIF(Input!N$3:N$10,A43)+COUNTIF(Input!Q$3:Q$10,A43)+COUNTIF(Input!B$15:B$20,A43)+COUNTIF(Input!E$15:E$20,A43)+COUNTIF(Input!H$15:H$20,A43)+COUNTIF(Input!K$15:K$20,A43)+COUNTIF(Input!N$15:N$20,A43)+COUNTIF(Input!Q$15:Q$20,A43)</f>
        <v>1</v>
      </c>
      <c r="D43" s="19">
        <v>42</v>
      </c>
      <c r="E43" s="2">
        <f>COUNTIF(Input!C$3:C$6,D43)+COUNTIF(Input!F$3:F$6,D43)+COUNTIF(Input!I$3:I$6,D43)+COUNTIF(Input!L$3:L$6,D43)+COUNTIF(Input!O$3:O$6,D43)+COUNTIF(Input!R$3:R$6,D43)+COUNTIF(Input!C$15:C$16,D43)+COUNTIF(Input!F$15:F$17,D43)+COUNTIF(Input!I$15:I$17,D43)+COUNTIF(Input!L$15:L$17,D43)+COUNTIF(Input!O$15:O$17,D43)+COUNTIF(Input!R$15:R$17,D43)</f>
        <v>0</v>
      </c>
    </row>
    <row r="44" spans="1:5" x14ac:dyDescent="0.35">
      <c r="A44" s="19">
        <v>43</v>
      </c>
      <c r="B44" s="2">
        <f>COUNTIF(Input!B$3:B$10,A44)+COUNTIF(Input!E$3:E$10,A44)+COUNTIF(Input!H$3:H$10,A44)+COUNTIF(Input!K$3:K$10,A44)+COUNTIF(Input!N$3:N$10,A44)+COUNTIF(Input!Q$3:Q$10,A44)+COUNTIF(Input!B$15:B$20,A44)+COUNTIF(Input!E$15:E$20,A44)+COUNTIF(Input!H$15:H$20,A44)+COUNTIF(Input!K$15:K$20,A44)+COUNTIF(Input!N$15:N$20,A44)+COUNTIF(Input!Q$15:Q$20,A44)</f>
        <v>1</v>
      </c>
      <c r="D44" s="19">
        <v>43</v>
      </c>
      <c r="E44" s="2">
        <f>COUNTIF(Input!C$3:C$6,D44)+COUNTIF(Input!F$3:F$6,D44)+COUNTIF(Input!I$3:I$6,D44)+COUNTIF(Input!L$3:L$6,D44)+COUNTIF(Input!O$3:O$6,D44)+COUNTIF(Input!R$3:R$6,D44)+COUNTIF(Input!C$15:C$16,D44)+COUNTIF(Input!F$15:F$17,D44)+COUNTIF(Input!I$15:I$17,D44)+COUNTIF(Input!L$15:L$17,D44)+COUNTIF(Input!O$15:O$17,D44)+COUNTIF(Input!R$15:R$17,D44)</f>
        <v>0</v>
      </c>
    </row>
    <row r="45" spans="1:5" x14ac:dyDescent="0.35">
      <c r="A45" s="19">
        <v>44</v>
      </c>
      <c r="B45" s="2">
        <f>COUNTIF(Input!B$3:B$10,A45)+COUNTIF(Input!E$3:E$10,A45)+COUNTIF(Input!H$3:H$10,A45)+COUNTIF(Input!K$3:K$10,A45)+COUNTIF(Input!N$3:N$10,A45)+COUNTIF(Input!Q$3:Q$10,A45)+COUNTIF(Input!B$15:B$20,A45)+COUNTIF(Input!E$15:E$20,A45)+COUNTIF(Input!H$15:H$20,A45)+COUNTIF(Input!K$15:K$20,A45)+COUNTIF(Input!N$15:N$20,A45)+COUNTIF(Input!Q$15:Q$20,A45)</f>
        <v>1</v>
      </c>
      <c r="D45" s="19">
        <v>44</v>
      </c>
      <c r="E45" s="2">
        <f>COUNTIF(Input!C$3:C$6,D45)+COUNTIF(Input!F$3:F$6,D45)+COUNTIF(Input!I$3:I$6,D45)+COUNTIF(Input!L$3:L$6,D45)+COUNTIF(Input!O$3:O$6,D45)+COUNTIF(Input!R$3:R$6,D45)+COUNTIF(Input!C$15:C$16,D45)+COUNTIF(Input!F$15:F$17,D45)+COUNTIF(Input!I$15:I$17,D45)+COUNTIF(Input!L$15:L$17,D45)+COUNTIF(Input!O$15:O$17,D45)+COUNTIF(Input!R$15:R$17,D45)</f>
        <v>0</v>
      </c>
    </row>
    <row r="46" spans="1:5" x14ac:dyDescent="0.35">
      <c r="A46" s="19">
        <v>45</v>
      </c>
      <c r="B46" s="2">
        <f>COUNTIF(Input!B$3:B$10,A46)+COUNTIF(Input!E$3:E$10,A46)+COUNTIF(Input!H$3:H$10,A46)+COUNTIF(Input!K$3:K$10,A46)+COUNTIF(Input!N$3:N$10,A46)+COUNTIF(Input!Q$3:Q$10,A46)+COUNTIF(Input!B$15:B$20,A46)+COUNTIF(Input!E$15:E$20,A46)+COUNTIF(Input!H$15:H$20,A46)+COUNTIF(Input!K$15:K$20,A46)+COUNTIF(Input!N$15:N$20,A46)+COUNTIF(Input!Q$15:Q$20,A46)</f>
        <v>1</v>
      </c>
      <c r="D46" s="19">
        <v>45</v>
      </c>
      <c r="E46" s="2">
        <f>COUNTIF(Input!C$3:C$6,D46)+COUNTIF(Input!F$3:F$6,D46)+COUNTIF(Input!I$3:I$6,D46)+COUNTIF(Input!L$3:L$6,D46)+COUNTIF(Input!O$3:O$6,D46)+COUNTIF(Input!R$3:R$6,D46)+COUNTIF(Input!C$15:C$16,D46)+COUNTIF(Input!F$15:F$17,D46)+COUNTIF(Input!I$15:I$17,D46)+COUNTIF(Input!L$15:L$17,D46)+COUNTIF(Input!O$15:O$17,D46)+COUNTIF(Input!R$15:R$17,D46)</f>
        <v>1</v>
      </c>
    </row>
    <row r="47" spans="1:5" x14ac:dyDescent="0.35">
      <c r="A47" s="19">
        <v>46</v>
      </c>
      <c r="B47" s="2">
        <f>COUNTIF(Input!B$3:B$10,A47)+COUNTIF(Input!E$3:E$10,A47)+COUNTIF(Input!H$3:H$10,A47)+COUNTIF(Input!K$3:K$10,A47)+COUNTIF(Input!N$3:N$10,A47)+COUNTIF(Input!Q$3:Q$10,A47)+COUNTIF(Input!B$15:B$20,A47)+COUNTIF(Input!E$15:E$20,A47)+COUNTIF(Input!H$15:H$20,A47)+COUNTIF(Input!K$15:K$20,A47)+COUNTIF(Input!N$15:N$20,A47)+COUNTIF(Input!Q$15:Q$20,A47)</f>
        <v>1</v>
      </c>
      <c r="D47" s="19">
        <v>46</v>
      </c>
      <c r="E47" s="2">
        <f>COUNTIF(Input!C$3:C$6,D47)+COUNTIF(Input!F$3:F$6,D47)+COUNTIF(Input!I$3:I$6,D47)+COUNTIF(Input!L$3:L$6,D47)+COUNTIF(Input!O$3:O$6,D47)+COUNTIF(Input!R$3:R$6,D47)+COUNTIF(Input!C$15:C$16,D47)+COUNTIF(Input!F$15:F$17,D47)+COUNTIF(Input!I$15:I$17,D47)+COUNTIF(Input!L$15:L$17,D47)+COUNTIF(Input!O$15:O$17,D47)+COUNTIF(Input!R$15:R$17,D47)</f>
        <v>0</v>
      </c>
    </row>
    <row r="48" spans="1:5" x14ac:dyDescent="0.35">
      <c r="A48" s="19">
        <v>47</v>
      </c>
      <c r="B48" s="2">
        <f>COUNTIF(Input!B$3:B$10,A48)+COUNTIF(Input!E$3:E$10,A48)+COUNTIF(Input!H$3:H$10,A48)+COUNTIF(Input!K$3:K$10,A48)+COUNTIF(Input!N$3:N$10,A48)+COUNTIF(Input!Q$3:Q$10,A48)+COUNTIF(Input!B$15:B$20,A48)+COUNTIF(Input!E$15:E$20,A48)+COUNTIF(Input!H$15:H$20,A48)+COUNTIF(Input!K$15:K$20,A48)+COUNTIF(Input!N$15:N$20,A48)+COUNTIF(Input!Q$15:Q$20,A48)</f>
        <v>1</v>
      </c>
      <c r="D48" s="19">
        <v>47</v>
      </c>
      <c r="E48" s="2">
        <f>COUNTIF(Input!C$3:C$6,D48)+COUNTIF(Input!F$3:F$6,D48)+COUNTIF(Input!I$3:I$6,D48)+COUNTIF(Input!L$3:L$6,D48)+COUNTIF(Input!O$3:O$6,D48)+COUNTIF(Input!R$3:R$6,D48)+COUNTIF(Input!C$15:C$16,D48)+COUNTIF(Input!F$15:F$17,D48)+COUNTIF(Input!I$15:I$17,D48)+COUNTIF(Input!L$15:L$17,D48)+COUNTIF(Input!O$15:O$17,D48)+COUNTIF(Input!R$15:R$17,D48)</f>
        <v>1</v>
      </c>
    </row>
    <row r="49" spans="1:5" x14ac:dyDescent="0.35">
      <c r="A49" s="19">
        <v>48</v>
      </c>
      <c r="B49" s="2">
        <f>COUNTIF(Input!B$3:B$10,A49)+COUNTIF(Input!E$3:E$10,A49)+COUNTIF(Input!H$3:H$10,A49)+COUNTIF(Input!K$3:K$10,A49)+COUNTIF(Input!N$3:N$10,A49)+COUNTIF(Input!Q$3:Q$10,A49)+COUNTIF(Input!B$15:B$20,A49)+COUNTIF(Input!E$15:E$20,A49)+COUNTIF(Input!H$15:H$20,A49)+COUNTIF(Input!K$15:K$20,A49)+COUNTIF(Input!N$15:N$20,A49)+COUNTIF(Input!Q$15:Q$20,A49)</f>
        <v>1</v>
      </c>
      <c r="D49" s="19">
        <v>48</v>
      </c>
      <c r="E49" s="2">
        <f>COUNTIF(Input!C$3:C$6,D49)+COUNTIF(Input!F$3:F$6,D49)+COUNTIF(Input!I$3:I$6,D49)+COUNTIF(Input!L$3:L$6,D49)+COUNTIF(Input!O$3:O$6,D49)+COUNTIF(Input!R$3:R$6,D49)+COUNTIF(Input!C$15:C$16,D49)+COUNTIF(Input!F$15:F$17,D49)+COUNTIF(Input!I$15:I$17,D49)+COUNTIF(Input!L$15:L$17,D49)+COUNTIF(Input!O$15:O$17,D49)+COUNTIF(Input!R$15:R$17,D49)</f>
        <v>0</v>
      </c>
    </row>
    <row r="50" spans="1:5" x14ac:dyDescent="0.35">
      <c r="A50" s="19">
        <v>49</v>
      </c>
      <c r="B50" s="2">
        <f>COUNTIF(Input!B$3:B$10,A50)+COUNTIF(Input!E$3:E$10,A50)+COUNTIF(Input!H$3:H$10,A50)+COUNTIF(Input!K$3:K$10,A50)+COUNTIF(Input!N$3:N$10,A50)+COUNTIF(Input!Q$3:Q$10,A50)+COUNTIF(Input!B$15:B$20,A50)+COUNTIF(Input!E$15:E$20,A50)+COUNTIF(Input!H$15:H$20,A50)+COUNTIF(Input!K$15:K$20,A50)+COUNTIF(Input!N$15:N$20,A50)+COUNTIF(Input!Q$15:Q$20,A50)</f>
        <v>0</v>
      </c>
      <c r="D50" s="19">
        <v>49</v>
      </c>
      <c r="E50" s="2">
        <f>COUNTIF(Input!C$3:C$6,D50)+COUNTIF(Input!F$3:F$6,D50)+COUNTIF(Input!I$3:I$6,D50)+COUNTIF(Input!L$3:L$6,D50)+COUNTIF(Input!O$3:O$6,D50)+COUNTIF(Input!R$3:R$6,D50)+COUNTIF(Input!C$15:C$16,D50)+COUNTIF(Input!F$15:F$17,D50)+COUNTIF(Input!I$15:I$17,D50)+COUNTIF(Input!L$15:L$17,D50)+COUNTIF(Input!O$15:O$17,D50)+COUNTIF(Input!R$15:R$17,D50)</f>
        <v>0</v>
      </c>
    </row>
    <row r="51" spans="1:5" x14ac:dyDescent="0.35">
      <c r="A51" s="19">
        <v>50</v>
      </c>
      <c r="B51" s="2">
        <f>COUNTIF(Input!B$3:B$10,A51)+COUNTIF(Input!E$3:E$10,A51)+COUNTIF(Input!H$3:H$10,A51)+COUNTIF(Input!K$3:K$10,A51)+COUNTIF(Input!N$3:N$10,A51)+COUNTIF(Input!Q$3:Q$10,A51)+COUNTIF(Input!B$15:B$20,A51)+COUNTIF(Input!E$15:E$20,A51)+COUNTIF(Input!H$15:H$20,A51)+COUNTIF(Input!K$15:K$20,A51)+COUNTIF(Input!N$15:N$20,A51)+COUNTIF(Input!Q$15:Q$20,A51)</f>
        <v>0</v>
      </c>
      <c r="D51" s="19">
        <v>50</v>
      </c>
      <c r="E51" s="2">
        <f>COUNTIF(Input!C$3:C$6,D51)+COUNTIF(Input!F$3:F$6,D51)+COUNTIF(Input!I$3:I$6,D51)+COUNTIF(Input!L$3:L$6,D51)+COUNTIF(Input!O$3:O$6,D51)+COUNTIF(Input!R$3:R$6,D51)+COUNTIF(Input!C$15:C$16,D51)+COUNTIF(Input!F$15:F$17,D51)+COUNTIF(Input!I$15:I$17,D51)+COUNTIF(Input!L$15:L$17,D51)+COUNTIF(Input!O$15:O$17,D51)+COUNTIF(Input!R$15:R$17,D51)</f>
        <v>0</v>
      </c>
    </row>
    <row r="52" spans="1:5" x14ac:dyDescent="0.35">
      <c r="A52" s="19">
        <v>51</v>
      </c>
      <c r="B52" s="2">
        <f>COUNTIF(Input!B$3:B$10,A52)+COUNTIF(Input!E$3:E$10,A52)+COUNTIF(Input!H$3:H$10,A52)+COUNTIF(Input!K$3:K$10,A52)+COUNTIF(Input!N$3:N$10,A52)+COUNTIF(Input!Q$3:Q$10,A52)+COUNTIF(Input!B$15:B$20,A52)+COUNTIF(Input!E$15:E$20,A52)+COUNTIF(Input!H$15:H$20,A52)+COUNTIF(Input!K$15:K$20,A52)+COUNTIF(Input!N$15:N$20,A52)+COUNTIF(Input!Q$15:Q$20,A52)</f>
        <v>0</v>
      </c>
      <c r="D52" s="19">
        <v>51</v>
      </c>
      <c r="E52" s="2">
        <f>COUNTIF(Input!C$3:C$6,D52)+COUNTIF(Input!F$3:F$6,D52)+COUNTIF(Input!I$3:I$6,D52)+COUNTIF(Input!L$3:L$6,D52)+COUNTIF(Input!O$3:O$6,D52)+COUNTIF(Input!R$3:R$6,D52)+COUNTIF(Input!C$15:C$16,D52)+COUNTIF(Input!F$15:F$17,D52)+COUNTIF(Input!I$15:I$17,D52)+COUNTIF(Input!L$15:L$17,D52)+COUNTIF(Input!O$15:O$17,D52)+COUNTIF(Input!R$15:R$17,D52)</f>
        <v>0</v>
      </c>
    </row>
    <row r="53" spans="1:5" x14ac:dyDescent="0.35">
      <c r="A53" s="19">
        <v>52</v>
      </c>
      <c r="B53" s="2">
        <f>COUNTIF(Input!B$3:B$10,A53)+COUNTIF(Input!E$3:E$10,A53)+COUNTIF(Input!H$3:H$10,A53)+COUNTIF(Input!K$3:K$10,A53)+COUNTIF(Input!N$3:N$10,A53)+COUNTIF(Input!Q$3:Q$10,A53)+COUNTIF(Input!B$15:B$20,A53)+COUNTIF(Input!E$15:E$20,A53)+COUNTIF(Input!H$15:H$20,A53)+COUNTIF(Input!K$15:K$20,A53)+COUNTIF(Input!N$15:N$20,A53)+COUNTIF(Input!Q$15:Q$20,A53)</f>
        <v>1</v>
      </c>
      <c r="D53" s="19">
        <v>52</v>
      </c>
      <c r="E53" s="2">
        <f>COUNTIF(Input!C$3:C$6,D53)+COUNTIF(Input!F$3:F$6,D53)+COUNTIF(Input!I$3:I$6,D53)+COUNTIF(Input!L$3:L$6,D53)+COUNTIF(Input!O$3:O$6,D53)+COUNTIF(Input!R$3:R$6,D53)+COUNTIF(Input!C$15:C$16,D53)+COUNTIF(Input!F$15:F$17,D53)+COUNTIF(Input!I$15:I$17,D53)+COUNTIF(Input!L$15:L$17,D53)+COUNTIF(Input!O$15:O$17,D53)+COUNTIF(Input!R$15:R$17,D53)</f>
        <v>1</v>
      </c>
    </row>
    <row r="54" spans="1:5" x14ac:dyDescent="0.35">
      <c r="A54" s="19">
        <v>53</v>
      </c>
      <c r="B54" s="2">
        <f>COUNTIF(Input!B$3:B$10,A54)+COUNTIF(Input!E$3:E$10,A54)+COUNTIF(Input!H$3:H$10,A54)+COUNTIF(Input!K$3:K$10,A54)+COUNTIF(Input!N$3:N$10,A54)+COUNTIF(Input!Q$3:Q$10,A54)+COUNTIF(Input!B$15:B$20,A54)+COUNTIF(Input!E$15:E$20,A54)+COUNTIF(Input!H$15:H$20,A54)+COUNTIF(Input!K$15:K$20,A54)+COUNTIF(Input!N$15:N$20,A54)+COUNTIF(Input!Q$15:Q$20,A54)</f>
        <v>1</v>
      </c>
      <c r="D54" s="19">
        <v>53</v>
      </c>
      <c r="E54" s="2">
        <f>COUNTIF(Input!C$3:C$6,D54)+COUNTIF(Input!F$3:F$6,D54)+COUNTIF(Input!I$3:I$6,D54)+COUNTIF(Input!L$3:L$6,D54)+COUNTIF(Input!O$3:O$6,D54)+COUNTIF(Input!R$3:R$6,D54)+COUNTIF(Input!C$15:C$16,D54)+COUNTIF(Input!F$15:F$17,D54)+COUNTIF(Input!I$15:I$17,D54)+COUNTIF(Input!L$15:L$17,D54)+COUNTIF(Input!O$15:O$17,D54)+COUNTIF(Input!R$15:R$17,D54)</f>
        <v>0</v>
      </c>
    </row>
    <row r="55" spans="1:5" x14ac:dyDescent="0.35">
      <c r="A55" s="19">
        <v>54</v>
      </c>
      <c r="B55" s="2">
        <f>COUNTIF(Input!B$3:B$10,A55)+COUNTIF(Input!E$3:E$10,A55)+COUNTIF(Input!H$3:H$10,A55)+COUNTIF(Input!K$3:K$10,A55)+COUNTIF(Input!N$3:N$10,A55)+COUNTIF(Input!Q$3:Q$10,A55)+COUNTIF(Input!B$15:B$20,A55)+COUNTIF(Input!E$15:E$20,A55)+COUNTIF(Input!H$15:H$20,A55)+COUNTIF(Input!K$15:K$20,A55)+COUNTIF(Input!N$15:N$20,A55)+COUNTIF(Input!Q$15:Q$20,A55)</f>
        <v>1</v>
      </c>
      <c r="D55" s="19">
        <v>54</v>
      </c>
      <c r="E55" s="2">
        <f>COUNTIF(Input!C$3:C$6,D55)+COUNTIF(Input!F$3:F$6,D55)+COUNTIF(Input!I$3:I$6,D55)+COUNTIF(Input!L$3:L$6,D55)+COUNTIF(Input!O$3:O$6,D55)+COUNTIF(Input!R$3:R$6,D55)+COUNTIF(Input!C$15:C$16,D55)+COUNTIF(Input!F$15:F$17,D55)+COUNTIF(Input!I$15:I$17,D55)+COUNTIF(Input!L$15:L$17,D55)+COUNTIF(Input!O$15:O$17,D55)+COUNTIF(Input!R$15:R$17,D55)</f>
        <v>1</v>
      </c>
    </row>
    <row r="56" spans="1:5" x14ac:dyDescent="0.35">
      <c r="A56" s="19">
        <v>55</v>
      </c>
      <c r="B56" s="2">
        <f>COUNTIF(Input!B$3:B$10,A56)+COUNTIF(Input!E$3:E$10,A56)+COUNTIF(Input!H$3:H$10,A56)+COUNTIF(Input!K$3:K$10,A56)+COUNTIF(Input!N$3:N$10,A56)+COUNTIF(Input!Q$3:Q$10,A56)+COUNTIF(Input!B$15:B$20,A56)+COUNTIF(Input!E$15:E$20,A56)+COUNTIF(Input!H$15:H$20,A56)+COUNTIF(Input!K$15:K$20,A56)+COUNTIF(Input!N$15:N$20,A56)+COUNTIF(Input!Q$15:Q$20,A56)</f>
        <v>1</v>
      </c>
      <c r="D56" s="19">
        <v>55</v>
      </c>
      <c r="E56" s="2">
        <f>COUNTIF(Input!C$3:C$6,D56)+COUNTIF(Input!F$3:F$6,D56)+COUNTIF(Input!I$3:I$6,D56)+COUNTIF(Input!L$3:L$6,D56)+COUNTIF(Input!O$3:O$6,D56)+COUNTIF(Input!R$3:R$6,D56)+COUNTIF(Input!C$15:C$16,D56)+COUNTIF(Input!F$15:F$17,D56)+COUNTIF(Input!I$15:I$17,D56)+COUNTIF(Input!L$15:L$17,D56)+COUNTIF(Input!O$15:O$17,D56)+COUNTIF(Input!R$15:R$17,D56)</f>
        <v>0</v>
      </c>
    </row>
    <row r="57" spans="1:5" x14ac:dyDescent="0.35">
      <c r="A57" s="19">
        <v>56</v>
      </c>
      <c r="B57" s="2">
        <f>COUNTIF(Input!B$3:B$10,A57)+COUNTIF(Input!E$3:E$10,A57)+COUNTIF(Input!H$3:H$10,A57)+COUNTIF(Input!K$3:K$10,A57)+COUNTIF(Input!N$3:N$10,A57)+COUNTIF(Input!Q$3:Q$10,A57)+COUNTIF(Input!B$15:B$20,A57)+COUNTIF(Input!E$15:E$20,A57)+COUNTIF(Input!H$15:H$20,A57)+COUNTIF(Input!K$15:K$20,A57)+COUNTIF(Input!N$15:N$20,A57)+COUNTIF(Input!Q$15:Q$20,A57)</f>
        <v>1</v>
      </c>
      <c r="D57" s="19">
        <v>56</v>
      </c>
      <c r="E57" s="2">
        <f>COUNTIF(Input!C$3:C$6,D57)+COUNTIF(Input!F$3:F$6,D57)+COUNTIF(Input!I$3:I$6,D57)+COUNTIF(Input!L$3:L$6,D57)+COUNTIF(Input!O$3:O$6,D57)+COUNTIF(Input!R$3:R$6,D57)+COUNTIF(Input!C$15:C$16,D57)+COUNTIF(Input!F$15:F$17,D57)+COUNTIF(Input!I$15:I$17,D57)+COUNTIF(Input!L$15:L$17,D57)+COUNTIF(Input!O$15:O$17,D57)+COUNTIF(Input!R$15:R$17,D57)</f>
        <v>0</v>
      </c>
    </row>
    <row r="58" spans="1:5" x14ac:dyDescent="0.35">
      <c r="A58" s="19">
        <v>57</v>
      </c>
      <c r="B58" s="2">
        <f>COUNTIF(Input!B$3:B$10,A58)+COUNTIF(Input!E$3:E$10,A58)+COUNTIF(Input!H$3:H$10,A58)+COUNTIF(Input!K$3:K$10,A58)+COUNTIF(Input!N$3:N$10,A58)+COUNTIF(Input!Q$3:Q$10,A58)+COUNTIF(Input!B$15:B$20,A58)+COUNTIF(Input!E$15:E$20,A58)+COUNTIF(Input!H$15:H$20,A58)+COUNTIF(Input!K$15:K$20,A58)+COUNTIF(Input!N$15:N$20,A58)+COUNTIF(Input!Q$15:Q$20,A58)</f>
        <v>0</v>
      </c>
      <c r="D58" s="19">
        <v>57</v>
      </c>
      <c r="E58" s="2">
        <f>COUNTIF(Input!C$3:C$6,D58)+COUNTIF(Input!F$3:F$6,D58)+COUNTIF(Input!I$3:I$6,D58)+COUNTIF(Input!L$3:L$6,D58)+COUNTIF(Input!O$3:O$6,D58)+COUNTIF(Input!R$3:R$6,D58)+COUNTIF(Input!C$15:C$16,D58)+COUNTIF(Input!F$15:F$17,D58)+COUNTIF(Input!I$15:I$17,D58)+COUNTIF(Input!L$15:L$17,D58)+COUNTIF(Input!O$15:O$17,D58)+COUNTIF(Input!R$15:R$17,D58)</f>
        <v>0</v>
      </c>
    </row>
    <row r="59" spans="1:5" x14ac:dyDescent="0.35">
      <c r="A59" s="19">
        <v>58</v>
      </c>
      <c r="B59" s="2">
        <f>COUNTIF(Input!B$3:B$10,A59)+COUNTIF(Input!E$3:E$10,A59)+COUNTIF(Input!H$3:H$10,A59)+COUNTIF(Input!K$3:K$10,A59)+COUNTIF(Input!N$3:N$10,A59)+COUNTIF(Input!Q$3:Q$10,A59)+COUNTIF(Input!B$15:B$20,A59)+COUNTIF(Input!E$15:E$20,A59)+COUNTIF(Input!H$15:H$20,A59)+COUNTIF(Input!K$15:K$20,A59)+COUNTIF(Input!N$15:N$20,A59)+COUNTIF(Input!Q$15:Q$20,A59)</f>
        <v>1</v>
      </c>
      <c r="D59" s="19">
        <v>58</v>
      </c>
      <c r="E59" s="2">
        <f>COUNTIF(Input!C$3:C$6,D59)+COUNTIF(Input!F$3:F$6,D59)+COUNTIF(Input!I$3:I$6,D59)+COUNTIF(Input!L$3:L$6,D59)+COUNTIF(Input!O$3:O$6,D59)+COUNTIF(Input!R$3:R$6,D59)+COUNTIF(Input!C$15:C$16,D59)+COUNTIF(Input!F$15:F$17,D59)+COUNTIF(Input!I$15:I$17,D59)+COUNTIF(Input!L$15:L$17,D59)+COUNTIF(Input!O$15:O$17,D59)+COUNTIF(Input!R$15:R$17,D59)</f>
        <v>1</v>
      </c>
    </row>
    <row r="60" spans="1:5" x14ac:dyDescent="0.35">
      <c r="A60" s="19">
        <v>59</v>
      </c>
      <c r="B60" s="2">
        <f>COUNTIF(Input!B$3:B$10,A60)+COUNTIF(Input!E$3:E$10,A60)+COUNTIF(Input!H$3:H$10,A60)+COUNTIF(Input!K$3:K$10,A60)+COUNTIF(Input!N$3:N$10,A60)+COUNTIF(Input!Q$3:Q$10,A60)+COUNTIF(Input!B$15:B$20,A60)+COUNTIF(Input!E$15:E$20,A60)+COUNTIF(Input!H$15:H$20,A60)+COUNTIF(Input!K$15:K$20,A60)+COUNTIF(Input!N$15:N$20,A60)+COUNTIF(Input!Q$15:Q$20,A60)</f>
        <v>0</v>
      </c>
      <c r="D60" s="19">
        <v>59</v>
      </c>
      <c r="E60" s="2">
        <f>COUNTIF(Input!C$3:C$6,D60)+COUNTIF(Input!F$3:F$6,D60)+COUNTIF(Input!I$3:I$6,D60)+COUNTIF(Input!L$3:L$6,D60)+COUNTIF(Input!O$3:O$6,D60)+COUNTIF(Input!R$3:R$6,D60)+COUNTIF(Input!C$15:C$16,D60)+COUNTIF(Input!F$15:F$17,D60)+COUNTIF(Input!I$15:I$17,D60)+COUNTIF(Input!L$15:L$17,D60)+COUNTIF(Input!O$15:O$17,D60)+COUNTIF(Input!R$15:R$17,D60)</f>
        <v>0</v>
      </c>
    </row>
    <row r="61" spans="1:5" x14ac:dyDescent="0.35">
      <c r="A61" s="19">
        <v>60</v>
      </c>
      <c r="B61" s="2">
        <f>COUNTIF(Input!B$3:B$10,A61)+COUNTIF(Input!E$3:E$10,A61)+COUNTIF(Input!H$3:H$10,A61)+COUNTIF(Input!K$3:K$10,A61)+COUNTIF(Input!N$3:N$10,A61)+COUNTIF(Input!Q$3:Q$10,A61)+COUNTIF(Input!B$15:B$20,A61)+COUNTIF(Input!E$15:E$20,A61)+COUNTIF(Input!H$15:H$20,A61)+COUNTIF(Input!K$15:K$20,A61)+COUNTIF(Input!N$15:N$20,A61)+COUNTIF(Input!Q$15:Q$20,A61)</f>
        <v>1</v>
      </c>
      <c r="D61" s="19">
        <v>60</v>
      </c>
      <c r="E61" s="2">
        <f>COUNTIF(Input!C$3:C$6,D61)+COUNTIF(Input!F$3:F$6,D61)+COUNTIF(Input!I$3:I$6,D61)+COUNTIF(Input!L$3:L$6,D61)+COUNTIF(Input!O$3:O$6,D61)+COUNTIF(Input!R$3:R$6,D61)+COUNTIF(Input!C$15:C$16,D61)+COUNTIF(Input!F$15:F$17,D61)+COUNTIF(Input!I$15:I$17,D61)+COUNTIF(Input!L$15:L$17,D61)+COUNTIF(Input!O$15:O$17,D61)+COUNTIF(Input!R$15:R$17,D61)</f>
        <v>1</v>
      </c>
    </row>
    <row r="62" spans="1:5" x14ac:dyDescent="0.35">
      <c r="A62" s="19">
        <v>61</v>
      </c>
      <c r="B62" s="2">
        <f>COUNTIF(Input!B$3:B$10,A62)+COUNTIF(Input!E$3:E$10,A62)+COUNTIF(Input!H$3:H$10,A62)+COUNTIF(Input!K$3:K$10,A62)+COUNTIF(Input!N$3:N$10,A62)+COUNTIF(Input!Q$3:Q$10,A62)+COUNTIF(Input!B$15:B$20,A62)+COUNTIF(Input!E$15:E$20,A62)+COUNTIF(Input!H$15:H$20,A62)+COUNTIF(Input!K$15:K$20,A62)+COUNTIF(Input!N$15:N$20,A62)+COUNTIF(Input!Q$15:Q$20,A62)</f>
        <v>1</v>
      </c>
      <c r="D62" s="19">
        <v>61</v>
      </c>
      <c r="E62" s="2">
        <f>COUNTIF(Input!C$3:C$6,D62)+COUNTIF(Input!F$3:F$6,D62)+COUNTIF(Input!I$3:I$6,D62)+COUNTIF(Input!L$3:L$6,D62)+COUNTIF(Input!O$3:O$6,D62)+COUNTIF(Input!R$3:R$6,D62)+COUNTIF(Input!C$15:C$16,D62)+COUNTIF(Input!F$15:F$17,D62)+COUNTIF(Input!I$15:I$17,D62)+COUNTIF(Input!L$15:L$17,D62)+COUNTIF(Input!O$15:O$17,D62)+COUNTIF(Input!R$15:R$17,D62)</f>
        <v>0</v>
      </c>
    </row>
    <row r="63" spans="1:5" x14ac:dyDescent="0.35">
      <c r="A63" s="19">
        <v>62</v>
      </c>
      <c r="B63" s="2">
        <f>COUNTIF(Input!B$3:B$10,A63)+COUNTIF(Input!E$3:E$10,A63)+COUNTIF(Input!H$3:H$10,A63)+COUNTIF(Input!K$3:K$10,A63)+COUNTIF(Input!N$3:N$10,A63)+COUNTIF(Input!Q$3:Q$10,A63)+COUNTIF(Input!B$15:B$20,A63)+COUNTIF(Input!E$15:E$20,A63)+COUNTIF(Input!H$15:H$20,A63)+COUNTIF(Input!K$15:K$20,A63)+COUNTIF(Input!N$15:N$20,A63)+COUNTIF(Input!Q$15:Q$20,A63)</f>
        <v>1</v>
      </c>
      <c r="D63" s="19">
        <v>62</v>
      </c>
      <c r="E63" s="2">
        <f>COUNTIF(Input!C$3:C$6,D63)+COUNTIF(Input!F$3:F$6,D63)+COUNTIF(Input!I$3:I$6,D63)+COUNTIF(Input!L$3:L$6,D63)+COUNTIF(Input!O$3:O$6,D63)+COUNTIF(Input!R$3:R$6,D63)+COUNTIF(Input!C$15:C$16,D63)+COUNTIF(Input!F$15:F$17,D63)+COUNTIF(Input!I$15:I$17,D63)+COUNTIF(Input!L$15:L$17,D63)+COUNTIF(Input!O$15:O$17,D63)+COUNTIF(Input!R$15:R$17,D63)</f>
        <v>1</v>
      </c>
    </row>
    <row r="64" spans="1:5" x14ac:dyDescent="0.35">
      <c r="A64" s="19">
        <v>63</v>
      </c>
      <c r="B64" s="2">
        <f>COUNTIF(Input!B$3:B$10,A64)+COUNTIF(Input!E$3:E$10,A64)+COUNTIF(Input!H$3:H$10,A64)+COUNTIF(Input!K$3:K$10,A64)+COUNTIF(Input!N$3:N$10,A64)+COUNTIF(Input!Q$3:Q$10,A64)+COUNTIF(Input!B$15:B$20,A64)+COUNTIF(Input!E$15:E$20,A64)+COUNTIF(Input!H$15:H$20,A64)+COUNTIF(Input!K$15:K$20,A64)+COUNTIF(Input!N$15:N$20,A64)+COUNTIF(Input!Q$15:Q$20,A64)</f>
        <v>0</v>
      </c>
      <c r="D64" s="19">
        <v>63</v>
      </c>
      <c r="E64" s="2">
        <f>COUNTIF(Input!C$3:C$6,D64)+COUNTIF(Input!F$3:F$6,D64)+COUNTIF(Input!I$3:I$6,D64)+COUNTIF(Input!L$3:L$6,D64)+COUNTIF(Input!O$3:O$6,D64)+COUNTIF(Input!R$3:R$6,D64)+COUNTIF(Input!C$15:C$16,D64)+COUNTIF(Input!F$15:F$17,D64)+COUNTIF(Input!I$15:I$17,D64)+COUNTIF(Input!L$15:L$17,D64)+COUNTIF(Input!O$15:O$17,D64)+COUNTIF(Input!R$15:R$17,D64)</f>
        <v>0</v>
      </c>
    </row>
    <row r="65" spans="1:5" x14ac:dyDescent="0.35">
      <c r="A65" s="19">
        <v>64</v>
      </c>
      <c r="B65" s="2">
        <f>COUNTIF(Input!B$3:B$10,A65)+COUNTIF(Input!E$3:E$10,A65)+COUNTIF(Input!H$3:H$10,A65)+COUNTIF(Input!K$3:K$10,A65)+COUNTIF(Input!N$3:N$10,A65)+COUNTIF(Input!Q$3:Q$10,A65)+COUNTIF(Input!B$15:B$20,A65)+COUNTIF(Input!E$15:E$20,A65)+COUNTIF(Input!H$15:H$20,A65)+COUNTIF(Input!K$15:K$20,A65)+COUNTIF(Input!N$15:N$20,A65)+COUNTIF(Input!Q$15:Q$20,A65)</f>
        <v>0</v>
      </c>
      <c r="D65" s="19">
        <v>64</v>
      </c>
      <c r="E65" s="2">
        <f>COUNTIF(Input!C$3:C$6,D65)+COUNTIF(Input!F$3:F$6,D65)+COUNTIF(Input!I$3:I$6,D65)+COUNTIF(Input!L$3:L$6,D65)+COUNTIF(Input!O$3:O$6,D65)+COUNTIF(Input!R$3:R$6,D65)+COUNTIF(Input!C$15:C$16,D65)+COUNTIF(Input!F$15:F$17,D65)+COUNTIF(Input!I$15:I$17,D65)+COUNTIF(Input!L$15:L$17,D65)+COUNTIF(Input!O$15:O$17,D65)+COUNTIF(Input!R$15:R$17,D65)</f>
        <v>0</v>
      </c>
    </row>
    <row r="66" spans="1:5" x14ac:dyDescent="0.35">
      <c r="A66" s="19">
        <v>65</v>
      </c>
      <c r="B66" s="2">
        <f>COUNTIF(Input!B$3:B$10,A66)+COUNTIF(Input!E$3:E$10,A66)+COUNTIF(Input!H$3:H$10,A66)+COUNTIF(Input!K$3:K$10,A66)+COUNTIF(Input!N$3:N$10,A66)+COUNTIF(Input!Q$3:Q$10,A66)+COUNTIF(Input!B$15:B$20,A66)+COUNTIF(Input!E$15:E$20,A66)+COUNTIF(Input!H$15:H$20,A66)+COUNTIF(Input!K$15:K$20,A66)+COUNTIF(Input!N$15:N$20,A66)+COUNTIF(Input!Q$15:Q$20,A66)</f>
        <v>1</v>
      </c>
      <c r="D66" s="19">
        <v>65</v>
      </c>
      <c r="E66" s="2">
        <f>COUNTIF(Input!C$3:C$6,D66)+COUNTIF(Input!F$3:F$6,D66)+COUNTIF(Input!I$3:I$6,D66)+COUNTIF(Input!L$3:L$6,D66)+COUNTIF(Input!O$3:O$6,D66)+COUNTIF(Input!R$3:R$6,D66)+COUNTIF(Input!C$15:C$16,D66)+COUNTIF(Input!F$15:F$17,D66)+COUNTIF(Input!I$15:I$17,D66)+COUNTIF(Input!L$15:L$17,D66)+COUNTIF(Input!O$15:O$17,D66)+COUNTIF(Input!R$15:R$17,D66)</f>
        <v>0</v>
      </c>
    </row>
    <row r="67" spans="1:5" x14ac:dyDescent="0.35">
      <c r="A67" s="19">
        <v>66</v>
      </c>
      <c r="B67" s="2">
        <f>COUNTIF(Input!B$3:B$10,A67)+COUNTIF(Input!E$3:E$10,A67)+COUNTIF(Input!H$3:H$10,A67)+COUNTIF(Input!K$3:K$10,A67)+COUNTIF(Input!N$3:N$10,A67)+COUNTIF(Input!Q$3:Q$10,A67)+COUNTIF(Input!B$15:B$20,A67)+COUNTIF(Input!E$15:E$20,A67)+COUNTIF(Input!H$15:H$20,A67)+COUNTIF(Input!K$15:K$20,A67)+COUNTIF(Input!N$15:N$20,A67)+COUNTIF(Input!Q$15:Q$20,A67)</f>
        <v>0</v>
      </c>
      <c r="D67" s="19">
        <v>66</v>
      </c>
      <c r="E67" s="2">
        <f>COUNTIF(Input!C$3:C$6,D67)+COUNTIF(Input!F$3:F$6,D67)+COUNTIF(Input!I$3:I$6,D67)+COUNTIF(Input!L$3:L$6,D67)+COUNTIF(Input!O$3:O$6,D67)+COUNTIF(Input!R$3:R$6,D67)+COUNTIF(Input!C$15:C$16,D67)+COUNTIF(Input!F$15:F$17,D67)+COUNTIF(Input!I$15:I$17,D67)+COUNTIF(Input!L$15:L$17,D67)+COUNTIF(Input!O$15:O$17,D67)+COUNTIF(Input!R$15:R$17,D67)</f>
        <v>0</v>
      </c>
    </row>
    <row r="68" spans="1:5" x14ac:dyDescent="0.35">
      <c r="A68" s="19">
        <v>67</v>
      </c>
      <c r="B68" s="2">
        <f>COUNTIF(Input!B$3:B$10,A68)+COUNTIF(Input!E$3:E$10,A68)+COUNTIF(Input!H$3:H$10,A68)+COUNTIF(Input!K$3:K$10,A68)+COUNTIF(Input!N$3:N$10,A68)+COUNTIF(Input!Q$3:Q$10,A68)+COUNTIF(Input!B$15:B$20,A68)+COUNTIF(Input!E$15:E$20,A68)+COUNTIF(Input!H$15:H$20,A68)+COUNTIF(Input!K$15:K$20,A68)+COUNTIF(Input!N$15:N$20,A68)+COUNTIF(Input!Q$15:Q$20,A68)</f>
        <v>1</v>
      </c>
      <c r="D68" s="19">
        <v>67</v>
      </c>
      <c r="E68" s="2">
        <f>COUNTIF(Input!C$3:C$6,D68)+COUNTIF(Input!F$3:F$6,D68)+COUNTIF(Input!I$3:I$6,D68)+COUNTIF(Input!L$3:L$6,D68)+COUNTIF(Input!O$3:O$6,D68)+COUNTIF(Input!R$3:R$6,D68)+COUNTIF(Input!C$15:C$16,D68)+COUNTIF(Input!F$15:F$17,D68)+COUNTIF(Input!I$15:I$17,D68)+COUNTIF(Input!L$15:L$17,D68)+COUNTIF(Input!O$15:O$17,D68)+COUNTIF(Input!R$15:R$17,D68)</f>
        <v>0</v>
      </c>
    </row>
    <row r="69" spans="1:5" x14ac:dyDescent="0.35">
      <c r="A69" s="19">
        <v>68</v>
      </c>
      <c r="B69" s="2">
        <f>COUNTIF(Input!B$3:B$10,A69)+COUNTIF(Input!E$3:E$10,A69)+COUNTIF(Input!H$3:H$10,A69)+COUNTIF(Input!K$3:K$10,A69)+COUNTIF(Input!N$3:N$10,A69)+COUNTIF(Input!Q$3:Q$10,A69)+COUNTIF(Input!B$15:B$20,A69)+COUNTIF(Input!E$15:E$20,A69)+COUNTIF(Input!H$15:H$20,A69)+COUNTIF(Input!K$15:K$20,A69)+COUNTIF(Input!N$15:N$20,A69)+COUNTIF(Input!Q$15:Q$20,A69)</f>
        <v>1</v>
      </c>
      <c r="D69" s="19">
        <v>68</v>
      </c>
      <c r="E69" s="2">
        <f>COUNTIF(Input!C$3:C$6,D69)+COUNTIF(Input!F$3:F$6,D69)+COUNTIF(Input!I$3:I$6,D69)+COUNTIF(Input!L$3:L$6,D69)+COUNTIF(Input!O$3:O$6,D69)+COUNTIF(Input!R$3:R$6,D69)+COUNTIF(Input!C$15:C$16,D69)+COUNTIF(Input!F$15:F$17,D69)+COUNTIF(Input!I$15:I$17,D69)+COUNTIF(Input!L$15:L$17,D69)+COUNTIF(Input!O$15:O$17,D69)+COUNTIF(Input!R$15:R$17,D69)</f>
        <v>0</v>
      </c>
    </row>
    <row r="70" spans="1:5" x14ac:dyDescent="0.35">
      <c r="A70" s="19">
        <v>69</v>
      </c>
      <c r="B70" s="2">
        <f>COUNTIF(Input!B$3:B$10,A70)+COUNTIF(Input!E$3:E$10,A70)+COUNTIF(Input!H$3:H$10,A70)+COUNTIF(Input!K$3:K$10,A70)+COUNTIF(Input!N$3:N$10,A70)+COUNTIF(Input!Q$3:Q$10,A70)+COUNTIF(Input!B$15:B$20,A70)+COUNTIF(Input!E$15:E$20,A70)+COUNTIF(Input!H$15:H$20,A70)+COUNTIF(Input!K$15:K$20,A70)+COUNTIF(Input!N$15:N$20,A70)+COUNTIF(Input!Q$15:Q$20,A70)</f>
        <v>0</v>
      </c>
      <c r="D70" s="19">
        <v>69</v>
      </c>
      <c r="E70" s="2">
        <f>COUNTIF(Input!C$3:C$6,D70)+COUNTIF(Input!F$3:F$6,D70)+COUNTIF(Input!I$3:I$6,D70)+COUNTIF(Input!L$3:L$6,D70)+COUNTIF(Input!O$3:O$6,D70)+COUNTIF(Input!R$3:R$6,D70)+COUNTIF(Input!C$15:C$16,D70)+COUNTIF(Input!F$15:F$17,D70)+COUNTIF(Input!I$15:I$17,D70)+COUNTIF(Input!L$15:L$17,D70)+COUNTIF(Input!O$15:O$17,D70)+COUNTIF(Input!R$15:R$17,D70)</f>
        <v>0</v>
      </c>
    </row>
    <row r="71" spans="1:5" x14ac:dyDescent="0.35">
      <c r="A71" s="19">
        <v>70</v>
      </c>
      <c r="B71" s="2">
        <f>COUNTIF(Input!B$3:B$10,A71)+COUNTIF(Input!E$3:E$10,A71)+COUNTIF(Input!H$3:H$10,A71)+COUNTIF(Input!K$3:K$10,A71)+COUNTIF(Input!N$3:N$10,A71)+COUNTIF(Input!Q$3:Q$10,A71)+COUNTIF(Input!B$15:B$20,A71)+COUNTIF(Input!E$15:E$20,A71)+COUNTIF(Input!H$15:H$20,A71)+COUNTIF(Input!K$15:K$20,A71)+COUNTIF(Input!N$15:N$20,A71)+COUNTIF(Input!Q$15:Q$20,A71)</f>
        <v>1</v>
      </c>
      <c r="D71" s="19">
        <v>70</v>
      </c>
      <c r="E71" s="2">
        <f>COUNTIF(Input!C$3:C$6,D71)+COUNTIF(Input!F$3:F$6,D71)+COUNTIF(Input!I$3:I$6,D71)+COUNTIF(Input!L$3:L$6,D71)+COUNTIF(Input!O$3:O$6,D71)+COUNTIF(Input!R$3:R$6,D71)+COUNTIF(Input!C$15:C$16,D71)+COUNTIF(Input!F$15:F$17,D71)+COUNTIF(Input!I$15:I$17,D71)+COUNTIF(Input!L$15:L$17,D71)+COUNTIF(Input!O$15:O$17,D71)+COUNTIF(Input!R$15:R$17,D71)</f>
        <v>0</v>
      </c>
    </row>
    <row r="72" spans="1:5" x14ac:dyDescent="0.35">
      <c r="A72" s="19">
        <v>71</v>
      </c>
      <c r="B72" s="2">
        <f>COUNTIF(Input!B$3:B$10,A72)+COUNTIF(Input!E$3:E$10,A72)+COUNTIF(Input!H$3:H$10,A72)+COUNTIF(Input!K$3:K$10,A72)+COUNTIF(Input!N$3:N$10,A72)+COUNTIF(Input!Q$3:Q$10,A72)+COUNTIF(Input!B$15:B$20,A72)+COUNTIF(Input!E$15:E$20,A72)+COUNTIF(Input!H$15:H$20,A72)+COUNTIF(Input!K$15:K$20,A72)+COUNTIF(Input!N$15:N$20,A72)+COUNTIF(Input!Q$15:Q$20,A72)</f>
        <v>0</v>
      </c>
      <c r="D72" s="19">
        <v>71</v>
      </c>
      <c r="E72" s="2">
        <f>COUNTIF(Input!C$3:C$6,D72)+COUNTIF(Input!F$3:F$6,D72)+COUNTIF(Input!I$3:I$6,D72)+COUNTIF(Input!L$3:L$6,D72)+COUNTIF(Input!O$3:O$6,D72)+COUNTIF(Input!R$3:R$6,D72)+COUNTIF(Input!C$15:C$16,D72)+COUNTIF(Input!F$15:F$17,D72)+COUNTIF(Input!I$15:I$17,D72)+COUNTIF(Input!L$15:L$17,D72)+COUNTIF(Input!O$15:O$17,D72)+COUNTIF(Input!R$15:R$17,D72)</f>
        <v>0</v>
      </c>
    </row>
    <row r="73" spans="1:5" x14ac:dyDescent="0.35">
      <c r="A73" s="19">
        <v>72</v>
      </c>
      <c r="B73" s="2">
        <f>COUNTIF(Input!B$3:B$10,A73)+COUNTIF(Input!E$3:E$10,A73)+COUNTIF(Input!H$3:H$10,A73)+COUNTIF(Input!K$3:K$10,A73)+COUNTIF(Input!N$3:N$10,A73)+COUNTIF(Input!Q$3:Q$10,A73)+COUNTIF(Input!B$15:B$20,A73)+COUNTIF(Input!E$15:E$20,A73)+COUNTIF(Input!H$15:H$20,A73)+COUNTIF(Input!K$15:K$20,A73)+COUNTIF(Input!N$15:N$20,A73)+COUNTIF(Input!Q$15:Q$20,A73)</f>
        <v>0</v>
      </c>
      <c r="D73" s="19">
        <v>72</v>
      </c>
      <c r="E73" s="2">
        <f>COUNTIF(Input!C$3:C$6,D73)+COUNTIF(Input!F$3:F$6,D73)+COUNTIF(Input!I$3:I$6,D73)+COUNTIF(Input!L$3:L$6,D73)+COUNTIF(Input!O$3:O$6,D73)+COUNTIF(Input!R$3:R$6,D73)+COUNTIF(Input!C$15:C$16,D73)+COUNTIF(Input!F$15:F$17,D73)+COUNTIF(Input!I$15:I$17,D73)+COUNTIF(Input!L$15:L$17,D73)+COUNTIF(Input!O$15:O$17,D73)+COUNTIF(Input!R$15:R$17,D73)</f>
        <v>0</v>
      </c>
    </row>
    <row r="74" spans="1:5" x14ac:dyDescent="0.35">
      <c r="A74" s="19">
        <v>73</v>
      </c>
      <c r="B74" s="2">
        <f>COUNTIF(Input!B$3:B$10,A74)+COUNTIF(Input!E$3:E$10,A74)+COUNTIF(Input!H$3:H$10,A74)+COUNTIF(Input!K$3:K$10,A74)+COUNTIF(Input!N$3:N$10,A74)+COUNTIF(Input!Q$3:Q$10,A74)+COUNTIF(Input!B$15:B$20,A74)+COUNTIF(Input!E$15:E$20,A74)+COUNTIF(Input!H$15:H$20,A74)+COUNTIF(Input!K$15:K$20,A74)+COUNTIF(Input!N$15:N$20,A74)+COUNTIF(Input!Q$15:Q$20,A74)</f>
        <v>0</v>
      </c>
      <c r="D74" s="19">
        <v>73</v>
      </c>
      <c r="E74" s="2">
        <f>COUNTIF(Input!C$3:C$6,D74)+COUNTIF(Input!F$3:F$6,D74)+COUNTIF(Input!I$3:I$6,D74)+COUNTIF(Input!L$3:L$6,D74)+COUNTIF(Input!O$3:O$6,D74)+COUNTIF(Input!R$3:R$6,D74)+COUNTIF(Input!C$15:C$16,D74)+COUNTIF(Input!F$15:F$17,D74)+COUNTIF(Input!I$15:I$17,D74)+COUNTIF(Input!L$15:L$17,D74)+COUNTIF(Input!O$15:O$17,D74)+COUNTIF(Input!R$15:R$17,D74)</f>
        <v>0</v>
      </c>
    </row>
    <row r="75" spans="1:5" x14ac:dyDescent="0.35">
      <c r="A75" s="19">
        <v>74</v>
      </c>
      <c r="B75" s="2">
        <f>COUNTIF(Input!B$3:B$10,A75)+COUNTIF(Input!E$3:E$10,A75)+COUNTIF(Input!H$3:H$10,A75)+COUNTIF(Input!K$3:K$10,A75)+COUNTIF(Input!N$3:N$10,A75)+COUNTIF(Input!Q$3:Q$10,A75)+COUNTIF(Input!B$15:B$20,A75)+COUNTIF(Input!E$15:E$20,A75)+COUNTIF(Input!H$15:H$20,A75)+COUNTIF(Input!K$15:K$20,A75)+COUNTIF(Input!N$15:N$20,A75)+COUNTIF(Input!Q$15:Q$20,A75)</f>
        <v>0</v>
      </c>
      <c r="D75" s="19">
        <v>74</v>
      </c>
      <c r="E75" s="2">
        <f>COUNTIF(Input!C$3:C$6,D75)+COUNTIF(Input!F$3:F$6,D75)+COUNTIF(Input!I$3:I$6,D75)+COUNTIF(Input!L$3:L$6,D75)+COUNTIF(Input!O$3:O$6,D75)+COUNTIF(Input!R$3:R$6,D75)+COUNTIF(Input!C$15:C$16,D75)+COUNTIF(Input!F$15:F$17,D75)+COUNTIF(Input!I$15:I$17,D75)+COUNTIF(Input!L$15:L$17,D75)+COUNTIF(Input!O$15:O$17,D75)+COUNTIF(Input!R$15:R$17,D75)</f>
        <v>0</v>
      </c>
    </row>
    <row r="76" spans="1:5" x14ac:dyDescent="0.35">
      <c r="A76" s="19">
        <v>75</v>
      </c>
      <c r="B76" s="2">
        <f>COUNTIF(Input!B$3:B$10,A76)+COUNTIF(Input!E$3:E$10,A76)+COUNTIF(Input!H$3:H$10,A76)+COUNTIF(Input!K$3:K$10,A76)+COUNTIF(Input!N$3:N$10,A76)+COUNTIF(Input!Q$3:Q$10,A76)+COUNTIF(Input!B$15:B$20,A76)+COUNTIF(Input!E$15:E$20,A76)+COUNTIF(Input!H$15:H$20,A76)+COUNTIF(Input!K$15:K$20,A76)+COUNTIF(Input!N$15:N$20,A76)+COUNTIF(Input!Q$15:Q$20,A76)</f>
        <v>0</v>
      </c>
      <c r="D76" s="19">
        <v>75</v>
      </c>
      <c r="E76" s="2">
        <f>COUNTIF(Input!C$3:C$6,D76)+COUNTIF(Input!F$3:F$6,D76)+COUNTIF(Input!I$3:I$6,D76)+COUNTIF(Input!L$3:L$6,D76)+COUNTIF(Input!O$3:O$6,D76)+COUNTIF(Input!R$3:R$6,D76)+COUNTIF(Input!C$15:C$16,D76)+COUNTIF(Input!F$15:F$17,D76)+COUNTIF(Input!I$15:I$17,D76)+COUNTIF(Input!L$15:L$17,D76)+COUNTIF(Input!O$15:O$17,D76)+COUNTIF(Input!R$15:R$17,D76)</f>
        <v>0</v>
      </c>
    </row>
    <row r="77" spans="1:5" x14ac:dyDescent="0.35">
      <c r="A77" s="19">
        <v>76</v>
      </c>
      <c r="B77" s="2">
        <f>COUNTIF(Input!B$3:B$10,A77)+COUNTIF(Input!E$3:E$10,A77)+COUNTIF(Input!H$3:H$10,A77)+COUNTIF(Input!K$3:K$10,A77)+COUNTIF(Input!N$3:N$10,A77)+COUNTIF(Input!Q$3:Q$10,A77)+COUNTIF(Input!B$15:B$20,A77)+COUNTIF(Input!E$15:E$20,A77)+COUNTIF(Input!H$15:H$20,A77)+COUNTIF(Input!K$15:K$20,A77)+COUNTIF(Input!N$15:N$20,A77)+COUNTIF(Input!Q$15:Q$20,A77)</f>
        <v>1</v>
      </c>
      <c r="D77" s="19">
        <v>76</v>
      </c>
      <c r="E77" s="2">
        <f>COUNTIF(Input!C$3:C$6,D77)+COUNTIF(Input!F$3:F$6,D77)+COUNTIF(Input!I$3:I$6,D77)+COUNTIF(Input!L$3:L$6,D77)+COUNTIF(Input!O$3:O$6,D77)+COUNTIF(Input!R$3:R$6,D77)+COUNTIF(Input!C$15:C$16,D77)+COUNTIF(Input!F$15:F$17,D77)+COUNTIF(Input!I$15:I$17,D77)+COUNTIF(Input!L$15:L$17,D77)+COUNTIF(Input!O$15:O$17,D77)+COUNTIF(Input!R$15:R$17,D77)</f>
        <v>0</v>
      </c>
    </row>
    <row r="78" spans="1:5" x14ac:dyDescent="0.35">
      <c r="A78" s="19">
        <v>77</v>
      </c>
      <c r="B78" s="2">
        <f>COUNTIF(Input!B$3:B$10,A78)+COUNTIF(Input!E$3:E$10,A78)+COUNTIF(Input!H$3:H$10,A78)+COUNTIF(Input!K$3:K$10,A78)+COUNTIF(Input!N$3:N$10,A78)+COUNTIF(Input!Q$3:Q$10,A78)+COUNTIF(Input!B$15:B$20,A78)+COUNTIF(Input!E$15:E$20,A78)+COUNTIF(Input!H$15:H$20,A78)+COUNTIF(Input!K$15:K$20,A78)+COUNTIF(Input!N$15:N$20,A78)+COUNTIF(Input!Q$15:Q$20,A78)</f>
        <v>1</v>
      </c>
      <c r="D78" s="19">
        <v>77</v>
      </c>
      <c r="E78" s="2">
        <f>COUNTIF(Input!C$3:C$6,D78)+COUNTIF(Input!F$3:F$6,D78)+COUNTIF(Input!I$3:I$6,D78)+COUNTIF(Input!L$3:L$6,D78)+COUNTIF(Input!O$3:O$6,D78)+COUNTIF(Input!R$3:R$6,D78)+COUNTIF(Input!C$15:C$16,D78)+COUNTIF(Input!F$15:F$17,D78)+COUNTIF(Input!I$15:I$17,D78)+COUNTIF(Input!L$15:L$17,D78)+COUNTIF(Input!O$15:O$17,D78)+COUNTIF(Input!R$15:R$17,D78)</f>
        <v>0</v>
      </c>
    </row>
    <row r="79" spans="1:5" x14ac:dyDescent="0.35">
      <c r="A79" s="19">
        <v>78</v>
      </c>
      <c r="B79" s="2">
        <f>COUNTIF(Input!B$3:B$10,A79)+COUNTIF(Input!E$3:E$10,A79)+COUNTIF(Input!H$3:H$10,A79)+COUNTIF(Input!K$3:K$10,A79)+COUNTIF(Input!N$3:N$10,A79)+COUNTIF(Input!Q$3:Q$10,A79)+COUNTIF(Input!B$15:B$20,A79)+COUNTIF(Input!E$15:E$20,A79)+COUNTIF(Input!H$15:H$20,A79)+COUNTIF(Input!K$15:K$20,A79)+COUNTIF(Input!N$15:N$20,A79)+COUNTIF(Input!Q$15:Q$20,A79)</f>
        <v>0</v>
      </c>
      <c r="D79" s="19">
        <v>78</v>
      </c>
      <c r="E79" s="2">
        <f>COUNTIF(Input!C$3:C$6,D79)+COUNTIF(Input!F$3:F$6,D79)+COUNTIF(Input!I$3:I$6,D79)+COUNTIF(Input!L$3:L$6,D79)+COUNTIF(Input!O$3:O$6,D79)+COUNTIF(Input!R$3:R$6,D79)+COUNTIF(Input!C$15:C$16,D79)+COUNTIF(Input!F$15:F$17,D79)+COUNTIF(Input!I$15:I$17,D79)+COUNTIF(Input!L$15:L$17,D79)+COUNTIF(Input!O$15:O$17,D79)+COUNTIF(Input!R$15:R$17,D79)</f>
        <v>0</v>
      </c>
    </row>
    <row r="80" spans="1:5" x14ac:dyDescent="0.35">
      <c r="A80" s="19">
        <v>79</v>
      </c>
      <c r="B80" s="2">
        <f>COUNTIF(Input!B$3:B$10,A80)+COUNTIF(Input!E$3:E$10,A80)+COUNTIF(Input!H$3:H$10,A80)+COUNTIF(Input!K$3:K$10,A80)+COUNTIF(Input!N$3:N$10,A80)+COUNTIF(Input!Q$3:Q$10,A80)+COUNTIF(Input!B$15:B$20,A80)+COUNTIF(Input!E$15:E$20,A80)+COUNTIF(Input!H$15:H$20,A80)+COUNTIF(Input!K$15:K$20,A80)+COUNTIF(Input!N$15:N$20,A80)+COUNTIF(Input!Q$15:Q$20,A80)</f>
        <v>0</v>
      </c>
      <c r="D80" s="19">
        <v>79</v>
      </c>
      <c r="E80" s="2">
        <f>COUNTIF(Input!C$3:C$6,D80)+COUNTIF(Input!F$3:F$6,D80)+COUNTIF(Input!I$3:I$6,D80)+COUNTIF(Input!L$3:L$6,D80)+COUNTIF(Input!O$3:O$6,D80)+COUNTIF(Input!R$3:R$6,D80)+COUNTIF(Input!C$15:C$16,D80)+COUNTIF(Input!F$15:F$17,D80)+COUNTIF(Input!I$15:I$17,D80)+COUNTIF(Input!L$15:L$17,D80)+COUNTIF(Input!O$15:O$17,D80)+COUNTIF(Input!R$15:R$17,D80)</f>
        <v>0</v>
      </c>
    </row>
    <row r="81" spans="1:5" x14ac:dyDescent="0.35">
      <c r="A81" s="19">
        <v>80</v>
      </c>
      <c r="B81" s="2">
        <f>COUNTIF(Input!B$3:B$10,A81)+COUNTIF(Input!E$3:E$10,A81)+COUNTIF(Input!H$3:H$10,A81)+COUNTIF(Input!K$3:K$10,A81)+COUNTIF(Input!N$3:N$10,A81)+COUNTIF(Input!Q$3:Q$10,A81)+COUNTIF(Input!B$15:B$20,A81)+COUNTIF(Input!E$15:E$20,A81)+COUNTIF(Input!H$15:H$20,A81)+COUNTIF(Input!K$15:K$20,A81)+COUNTIF(Input!N$15:N$20,A81)+COUNTIF(Input!Q$15:Q$20,A81)</f>
        <v>0</v>
      </c>
      <c r="D81" s="19">
        <v>80</v>
      </c>
      <c r="E81" s="2">
        <f>COUNTIF(Input!C$3:C$6,D81)+COUNTIF(Input!F$3:F$6,D81)+COUNTIF(Input!I$3:I$6,D81)+COUNTIF(Input!L$3:L$6,D81)+COUNTIF(Input!O$3:O$6,D81)+COUNTIF(Input!R$3:R$6,D81)+COUNTIF(Input!C$15:C$16,D81)+COUNTIF(Input!F$15:F$17,D81)+COUNTIF(Input!I$15:I$17,D81)+COUNTIF(Input!L$15:L$17,D81)+COUNTIF(Input!O$15:O$17,D81)+COUNTIF(Input!R$15:R$17,D81)</f>
        <v>0</v>
      </c>
    </row>
    <row r="82" spans="1:5" x14ac:dyDescent="0.35">
      <c r="A82" s="19">
        <v>81</v>
      </c>
      <c r="B82" s="2">
        <f>COUNTIF(Input!B$3:B$10,A82)+COUNTIF(Input!E$3:E$10,A82)+COUNTIF(Input!H$3:H$10,A82)+COUNTIF(Input!K$3:K$10,A82)+COUNTIF(Input!N$3:N$10,A82)+COUNTIF(Input!Q$3:Q$10,A82)+COUNTIF(Input!B$15:B$20,A82)+COUNTIF(Input!E$15:E$20,A82)+COUNTIF(Input!H$15:H$20,A82)+COUNTIF(Input!K$15:K$20,A82)+COUNTIF(Input!N$15:N$20,A82)+COUNTIF(Input!Q$15:Q$20,A82)</f>
        <v>0</v>
      </c>
      <c r="D82" s="19">
        <v>81</v>
      </c>
      <c r="E82" s="2">
        <f>COUNTIF(Input!C$3:C$6,D82)+COUNTIF(Input!F$3:F$6,D82)+COUNTIF(Input!I$3:I$6,D82)+COUNTIF(Input!L$3:L$6,D82)+COUNTIF(Input!O$3:O$6,D82)+COUNTIF(Input!R$3:R$6,D82)+COUNTIF(Input!C$15:C$16,D82)+COUNTIF(Input!F$15:F$17,D82)+COUNTIF(Input!I$15:I$17,D82)+COUNTIF(Input!L$15:L$17,D82)+COUNTIF(Input!O$15:O$17,D82)+COUNTIF(Input!R$15:R$17,D82)</f>
        <v>0</v>
      </c>
    </row>
    <row r="83" spans="1:5" x14ac:dyDescent="0.35">
      <c r="A83" s="19">
        <v>82</v>
      </c>
      <c r="B83" s="2">
        <f>COUNTIF(Input!B$3:B$10,A83)+COUNTIF(Input!E$3:E$10,A83)+COUNTIF(Input!H$3:H$10,A83)+COUNTIF(Input!K$3:K$10,A83)+COUNTIF(Input!N$3:N$10,A83)+COUNTIF(Input!Q$3:Q$10,A83)+COUNTIF(Input!B$15:B$20,A83)+COUNTIF(Input!E$15:E$20,A83)+COUNTIF(Input!H$15:H$20,A83)+COUNTIF(Input!K$15:K$20,A83)+COUNTIF(Input!N$15:N$20,A83)+COUNTIF(Input!Q$15:Q$20,A83)</f>
        <v>1</v>
      </c>
      <c r="D83" s="19">
        <v>82</v>
      </c>
      <c r="E83" s="2">
        <f>COUNTIF(Input!C$3:C$6,D83)+COUNTIF(Input!F$3:F$6,D83)+COUNTIF(Input!I$3:I$6,D83)+COUNTIF(Input!L$3:L$6,D83)+COUNTIF(Input!O$3:O$6,D83)+COUNTIF(Input!R$3:R$6,D83)+COUNTIF(Input!C$15:C$16,D83)+COUNTIF(Input!F$15:F$17,D83)+COUNTIF(Input!I$15:I$17,D83)+COUNTIF(Input!L$15:L$17,D83)+COUNTIF(Input!O$15:O$17,D83)+COUNTIF(Input!R$15:R$17,D83)</f>
        <v>0</v>
      </c>
    </row>
    <row r="84" spans="1:5" x14ac:dyDescent="0.35">
      <c r="A84" s="19">
        <v>83</v>
      </c>
      <c r="B84" s="2">
        <f>COUNTIF(Input!B$3:B$10,A84)+COUNTIF(Input!E$3:E$10,A84)+COUNTIF(Input!H$3:H$10,A84)+COUNTIF(Input!K$3:K$10,A84)+COUNTIF(Input!N$3:N$10,A84)+COUNTIF(Input!Q$3:Q$10,A84)+COUNTIF(Input!B$15:B$20,A84)+COUNTIF(Input!E$15:E$20,A84)+COUNTIF(Input!H$15:H$20,A84)+COUNTIF(Input!K$15:K$20,A84)+COUNTIF(Input!N$15:N$20,A84)+COUNTIF(Input!Q$15:Q$20,A84)</f>
        <v>0</v>
      </c>
      <c r="D84" s="19">
        <v>83</v>
      </c>
      <c r="E84" s="2">
        <f>COUNTIF(Input!C$3:C$6,D84)+COUNTIF(Input!F$3:F$6,D84)+COUNTIF(Input!I$3:I$6,D84)+COUNTIF(Input!L$3:L$6,D84)+COUNTIF(Input!O$3:O$6,D84)+COUNTIF(Input!R$3:R$6,D84)+COUNTIF(Input!C$15:C$16,D84)+COUNTIF(Input!F$15:F$17,D84)+COUNTIF(Input!I$15:I$17,D84)+COUNTIF(Input!L$15:L$17,D84)+COUNTIF(Input!O$15:O$17,D84)+COUNTIF(Input!R$15:R$17,D84)</f>
        <v>0</v>
      </c>
    </row>
    <row r="85" spans="1:5" x14ac:dyDescent="0.35">
      <c r="A85" s="19">
        <v>84</v>
      </c>
      <c r="B85" s="2">
        <f>COUNTIF(Input!B$3:B$10,A85)+COUNTIF(Input!E$3:E$10,A85)+COUNTIF(Input!H$3:H$10,A85)+COUNTIF(Input!K$3:K$10,A85)+COUNTIF(Input!N$3:N$10,A85)+COUNTIF(Input!Q$3:Q$10,A85)+COUNTIF(Input!B$15:B$20,A85)+COUNTIF(Input!E$15:E$20,A85)+COUNTIF(Input!H$15:H$20,A85)+COUNTIF(Input!K$15:K$20,A85)+COUNTIF(Input!N$15:N$20,A85)+COUNTIF(Input!Q$15:Q$20,A85)</f>
        <v>0</v>
      </c>
      <c r="D85" s="19">
        <v>84</v>
      </c>
      <c r="E85" s="2">
        <f>COUNTIF(Input!C$3:C$6,D85)+COUNTIF(Input!F$3:F$6,D85)+COUNTIF(Input!I$3:I$6,D85)+COUNTIF(Input!L$3:L$6,D85)+COUNTIF(Input!O$3:O$6,D85)+COUNTIF(Input!R$3:R$6,D85)+COUNTIF(Input!C$15:C$16,D85)+COUNTIF(Input!F$15:F$17,D85)+COUNTIF(Input!I$15:I$17,D85)+COUNTIF(Input!L$15:L$17,D85)+COUNTIF(Input!O$15:O$17,D85)+COUNTIF(Input!R$15:R$17,D85)</f>
        <v>0</v>
      </c>
    </row>
    <row r="86" spans="1:5" x14ac:dyDescent="0.35">
      <c r="A86" s="19">
        <v>85</v>
      </c>
      <c r="B86" s="2">
        <f>COUNTIF(Input!B$3:B$10,A86)+COUNTIF(Input!E$3:E$10,A86)+COUNTIF(Input!H$3:H$10,A86)+COUNTIF(Input!K$3:K$10,A86)+COUNTIF(Input!N$3:N$10,A86)+COUNTIF(Input!Q$3:Q$10,A86)+COUNTIF(Input!B$15:B$20,A86)+COUNTIF(Input!E$15:E$20,A86)+COUNTIF(Input!H$15:H$20,A86)+COUNTIF(Input!K$15:K$20,A86)+COUNTIF(Input!N$15:N$20,A86)+COUNTIF(Input!Q$15:Q$20,A86)</f>
        <v>1</v>
      </c>
      <c r="D86" s="19">
        <v>85</v>
      </c>
      <c r="E86" s="2">
        <f>COUNTIF(Input!C$3:C$6,D86)+COUNTIF(Input!F$3:F$6,D86)+COUNTIF(Input!I$3:I$6,D86)+COUNTIF(Input!L$3:L$6,D86)+COUNTIF(Input!O$3:O$6,D86)+COUNTIF(Input!R$3:R$6,D86)+COUNTIF(Input!C$15:C$16,D86)+COUNTIF(Input!F$15:F$17,D86)+COUNTIF(Input!I$15:I$17,D86)+COUNTIF(Input!L$15:L$17,D86)+COUNTIF(Input!O$15:O$17,D86)+COUNTIF(Input!R$15:R$17,D86)</f>
        <v>0</v>
      </c>
    </row>
    <row r="87" spans="1:5" x14ac:dyDescent="0.35">
      <c r="A87" s="19">
        <v>86</v>
      </c>
      <c r="B87" s="2">
        <f>COUNTIF(Input!B$3:B$10,A87)+COUNTIF(Input!E$3:E$10,A87)+COUNTIF(Input!H$3:H$10,A87)+COUNTIF(Input!K$3:K$10,A87)+COUNTIF(Input!N$3:N$10,A87)+COUNTIF(Input!Q$3:Q$10,A87)+COUNTIF(Input!B$15:B$20,A87)+COUNTIF(Input!E$15:E$20,A87)+COUNTIF(Input!H$15:H$20,A87)+COUNTIF(Input!K$15:K$20,A87)+COUNTIF(Input!N$15:N$20,A87)+COUNTIF(Input!Q$15:Q$20,A87)</f>
        <v>1</v>
      </c>
      <c r="D87" s="19">
        <v>86</v>
      </c>
      <c r="E87" s="2">
        <f>COUNTIF(Input!C$3:C$6,D87)+COUNTIF(Input!F$3:F$6,D87)+COUNTIF(Input!I$3:I$6,D87)+COUNTIF(Input!L$3:L$6,D87)+COUNTIF(Input!O$3:O$6,D87)+COUNTIF(Input!R$3:R$6,D87)+COUNTIF(Input!C$15:C$16,D87)+COUNTIF(Input!F$15:F$17,D87)+COUNTIF(Input!I$15:I$17,D87)+COUNTIF(Input!L$15:L$17,D87)+COUNTIF(Input!O$15:O$17,D87)+COUNTIF(Input!R$15:R$17,D87)</f>
        <v>0</v>
      </c>
    </row>
    <row r="88" spans="1:5" x14ac:dyDescent="0.35">
      <c r="A88" s="19">
        <v>87</v>
      </c>
      <c r="B88" s="2">
        <f>COUNTIF(Input!B$3:B$10,A88)+COUNTIF(Input!E$3:E$10,A88)+COUNTIF(Input!H$3:H$10,A88)+COUNTIF(Input!K$3:K$10,A88)+COUNTIF(Input!N$3:N$10,A88)+COUNTIF(Input!Q$3:Q$10,A88)+COUNTIF(Input!B$15:B$20,A88)+COUNTIF(Input!E$15:E$20,A88)+COUNTIF(Input!H$15:H$20,A88)+COUNTIF(Input!K$15:K$20,A88)+COUNTIF(Input!N$15:N$20,A88)+COUNTIF(Input!Q$15:Q$20,A88)</f>
        <v>0</v>
      </c>
      <c r="D88" s="19">
        <v>87</v>
      </c>
      <c r="E88" s="2">
        <f>COUNTIF(Input!C$3:C$6,D88)+COUNTIF(Input!F$3:F$6,D88)+COUNTIF(Input!I$3:I$6,D88)+COUNTIF(Input!L$3:L$6,D88)+COUNTIF(Input!O$3:O$6,D88)+COUNTIF(Input!R$3:R$6,D88)+COUNTIF(Input!C$15:C$16,D88)+COUNTIF(Input!F$15:F$17,D88)+COUNTIF(Input!I$15:I$17,D88)+COUNTIF(Input!L$15:L$17,D88)+COUNTIF(Input!O$15:O$17,D88)+COUNTIF(Input!R$15:R$17,D88)</f>
        <v>0</v>
      </c>
    </row>
    <row r="89" spans="1:5" x14ac:dyDescent="0.35">
      <c r="A89" s="19">
        <v>88</v>
      </c>
      <c r="B89" s="2">
        <f>COUNTIF(Input!B$3:B$10,A89)+COUNTIF(Input!E$3:E$10,A89)+COUNTIF(Input!H$3:H$10,A89)+COUNTIF(Input!K$3:K$10,A89)+COUNTIF(Input!N$3:N$10,A89)+COUNTIF(Input!Q$3:Q$10,A89)+COUNTIF(Input!B$15:B$20,A89)+COUNTIF(Input!E$15:E$20,A89)+COUNTIF(Input!H$15:H$20,A89)+COUNTIF(Input!K$15:K$20,A89)+COUNTIF(Input!N$15:N$20,A89)+COUNTIF(Input!Q$15:Q$20,A89)</f>
        <v>0</v>
      </c>
      <c r="D89" s="19">
        <v>88</v>
      </c>
      <c r="E89" s="2">
        <f>COUNTIF(Input!C$3:C$6,D89)+COUNTIF(Input!F$3:F$6,D89)+COUNTIF(Input!I$3:I$6,D89)+COUNTIF(Input!L$3:L$6,D89)+COUNTIF(Input!O$3:O$6,D89)+COUNTIF(Input!R$3:R$6,D89)+COUNTIF(Input!C$15:C$16,D89)+COUNTIF(Input!F$15:F$17,D89)+COUNTIF(Input!I$15:I$17,D89)+COUNTIF(Input!L$15:L$17,D89)+COUNTIF(Input!O$15:O$17,D89)+COUNTIF(Input!R$15:R$17,D89)</f>
        <v>0</v>
      </c>
    </row>
    <row r="90" spans="1:5" x14ac:dyDescent="0.35">
      <c r="A90" s="19">
        <v>89</v>
      </c>
      <c r="B90" s="2">
        <f>COUNTIF(Input!B$3:B$10,A90)+COUNTIF(Input!E$3:E$10,A90)+COUNTIF(Input!H$3:H$10,A90)+COUNTIF(Input!K$3:K$10,A90)+COUNTIF(Input!N$3:N$10,A90)+COUNTIF(Input!Q$3:Q$10,A90)+COUNTIF(Input!B$15:B$20,A90)+COUNTIF(Input!E$15:E$20,A90)+COUNTIF(Input!H$15:H$20,A90)+COUNTIF(Input!K$15:K$20,A90)+COUNTIF(Input!N$15:N$20,A90)+COUNTIF(Input!Q$15:Q$20,A90)</f>
        <v>0</v>
      </c>
      <c r="D90" s="19">
        <v>89</v>
      </c>
      <c r="E90" s="2">
        <f>COUNTIF(Input!C$3:C$6,D90)+COUNTIF(Input!F$3:F$6,D90)+COUNTIF(Input!I$3:I$6,D90)+COUNTIF(Input!L$3:L$6,D90)+COUNTIF(Input!O$3:O$6,D90)+COUNTIF(Input!R$3:R$6,D90)+COUNTIF(Input!C$15:C$16,D90)+COUNTIF(Input!F$15:F$17,D90)+COUNTIF(Input!I$15:I$17,D90)+COUNTIF(Input!L$15:L$17,D90)+COUNTIF(Input!O$15:O$17,D90)+COUNTIF(Input!R$15:R$17,D90)</f>
        <v>0</v>
      </c>
    </row>
    <row r="91" spans="1:5" x14ac:dyDescent="0.35">
      <c r="A91" s="19">
        <v>90</v>
      </c>
      <c r="B91" s="2">
        <f>COUNTIF(Input!B$3:B$10,A91)+COUNTIF(Input!E$3:E$10,A91)+COUNTIF(Input!H$3:H$10,A91)+COUNTIF(Input!K$3:K$10,A91)+COUNTIF(Input!N$3:N$10,A91)+COUNTIF(Input!Q$3:Q$10,A91)+COUNTIF(Input!B$15:B$20,A91)+COUNTIF(Input!E$15:E$20,A91)+COUNTIF(Input!H$15:H$20,A91)+COUNTIF(Input!K$15:K$20,A91)+COUNTIF(Input!N$15:N$20,A91)+COUNTIF(Input!Q$15:Q$20,A91)</f>
        <v>0</v>
      </c>
      <c r="D91" s="19">
        <v>90</v>
      </c>
      <c r="E91" s="2">
        <f>COUNTIF(Input!C$3:C$6,D91)+COUNTIF(Input!F$3:F$6,D91)+COUNTIF(Input!I$3:I$6,D91)+COUNTIF(Input!L$3:L$6,D91)+COUNTIF(Input!O$3:O$6,D91)+COUNTIF(Input!R$3:R$6,D91)+COUNTIF(Input!C$15:C$16,D91)+COUNTIF(Input!F$15:F$17,D91)+COUNTIF(Input!I$15:I$17,D91)+COUNTIF(Input!L$15:L$17,D91)+COUNTIF(Input!O$15:O$17,D91)+COUNTIF(Input!R$15:R$17,D91)</f>
        <v>0</v>
      </c>
    </row>
    <row r="92" spans="1:5" x14ac:dyDescent="0.35">
      <c r="A92" s="19">
        <v>91</v>
      </c>
      <c r="B92" s="2">
        <f>COUNTIF(Input!B$3:B$10,A92)+COUNTIF(Input!E$3:E$10,A92)+COUNTIF(Input!H$3:H$10,A92)+COUNTIF(Input!K$3:K$10,A92)+COUNTIF(Input!N$3:N$10,A92)+COUNTIF(Input!Q$3:Q$10,A92)+COUNTIF(Input!B$15:B$20,A92)+COUNTIF(Input!E$15:E$20,A92)+COUNTIF(Input!H$15:H$20,A92)+COUNTIF(Input!K$15:K$20,A92)+COUNTIF(Input!N$15:N$20,A92)+COUNTIF(Input!Q$15:Q$20,A92)</f>
        <v>0</v>
      </c>
      <c r="D92" s="19">
        <v>91</v>
      </c>
      <c r="E92" s="2">
        <f>COUNTIF(Input!C$3:C$6,D92)+COUNTIF(Input!F$3:F$6,D92)+COUNTIF(Input!I$3:I$6,D92)+COUNTIF(Input!L$3:L$6,D92)+COUNTIF(Input!O$3:O$6,D92)+COUNTIF(Input!R$3:R$6,D92)+COUNTIF(Input!C$15:C$16,D92)+COUNTIF(Input!F$15:F$17,D92)+COUNTIF(Input!I$15:I$17,D92)+COUNTIF(Input!L$15:L$17,D92)+COUNTIF(Input!O$15:O$17,D92)+COUNTIF(Input!R$15:R$17,D92)</f>
        <v>0</v>
      </c>
    </row>
    <row r="93" spans="1:5" x14ac:dyDescent="0.35">
      <c r="A93" s="19">
        <v>92</v>
      </c>
      <c r="B93" s="2">
        <f>COUNTIF(Input!B$3:B$10,A93)+COUNTIF(Input!E$3:E$10,A93)+COUNTIF(Input!H$3:H$10,A93)+COUNTIF(Input!K$3:K$10,A93)+COUNTIF(Input!N$3:N$10,A93)+COUNTIF(Input!Q$3:Q$10,A93)+COUNTIF(Input!B$15:B$20,A93)+COUNTIF(Input!E$15:E$20,A93)+COUNTIF(Input!H$15:H$20,A93)+COUNTIF(Input!K$15:K$20,A93)+COUNTIF(Input!N$15:N$20,A93)+COUNTIF(Input!Q$15:Q$20,A93)</f>
        <v>1</v>
      </c>
      <c r="D93" s="19">
        <v>92</v>
      </c>
      <c r="E93" s="2">
        <f>COUNTIF(Input!C$3:C$6,D93)+COUNTIF(Input!F$3:F$6,D93)+COUNTIF(Input!I$3:I$6,D93)+COUNTIF(Input!L$3:L$6,D93)+COUNTIF(Input!O$3:O$6,D93)+COUNTIF(Input!R$3:R$6,D93)+COUNTIF(Input!C$15:C$16,D93)+COUNTIF(Input!F$15:F$17,D93)+COUNTIF(Input!I$15:I$17,D93)+COUNTIF(Input!L$15:L$17,D93)+COUNTIF(Input!O$15:O$17,D93)+COUNTIF(Input!R$15:R$17,D93)</f>
        <v>0</v>
      </c>
    </row>
    <row r="94" spans="1:5" x14ac:dyDescent="0.35">
      <c r="A94" s="19">
        <v>93</v>
      </c>
      <c r="B94" s="2">
        <f>COUNTIF(Input!B$3:B$10,A94)+COUNTIF(Input!E$3:E$10,A94)+COUNTIF(Input!H$3:H$10,A94)+COUNTIF(Input!K$3:K$10,A94)+COUNTIF(Input!N$3:N$10,A94)+COUNTIF(Input!Q$3:Q$10,A94)+COUNTIF(Input!B$15:B$20,A94)+COUNTIF(Input!E$15:E$20,A94)+COUNTIF(Input!H$15:H$20,A94)+COUNTIF(Input!K$15:K$20,A94)+COUNTIF(Input!N$15:N$20,A94)+COUNTIF(Input!Q$15:Q$20,A94)</f>
        <v>0</v>
      </c>
      <c r="D94" s="19">
        <v>93</v>
      </c>
      <c r="E94" s="2">
        <f>COUNTIF(Input!C$3:C$6,D94)+COUNTIF(Input!F$3:F$6,D94)+COUNTIF(Input!I$3:I$6,D94)+COUNTIF(Input!L$3:L$6,D94)+COUNTIF(Input!O$3:O$6,D94)+COUNTIF(Input!R$3:R$6,D94)+COUNTIF(Input!C$15:C$16,D94)+COUNTIF(Input!F$15:F$17,D94)+COUNTIF(Input!I$15:I$17,D94)+COUNTIF(Input!L$15:L$17,D94)+COUNTIF(Input!O$15:O$17,D94)+COUNTIF(Input!R$15:R$17,D94)</f>
        <v>0</v>
      </c>
    </row>
    <row r="95" spans="1:5" x14ac:dyDescent="0.35">
      <c r="A95" s="19">
        <v>94</v>
      </c>
      <c r="B95" s="2">
        <f>COUNTIF(Input!B$3:B$10,A95)+COUNTIF(Input!E$3:E$10,A95)+COUNTIF(Input!H$3:H$10,A95)+COUNTIF(Input!K$3:K$10,A95)+COUNTIF(Input!N$3:N$10,A95)+COUNTIF(Input!Q$3:Q$10,A95)+COUNTIF(Input!B$15:B$20,A95)+COUNTIF(Input!E$15:E$20,A95)+COUNTIF(Input!H$15:H$20,A95)+COUNTIF(Input!K$15:K$20,A95)+COUNTIF(Input!N$15:N$20,A95)+COUNTIF(Input!Q$15:Q$20,A95)</f>
        <v>0</v>
      </c>
      <c r="D95" s="19">
        <v>94</v>
      </c>
      <c r="E95" s="2">
        <f>COUNTIF(Input!C$3:C$6,D95)+COUNTIF(Input!F$3:F$6,D95)+COUNTIF(Input!I$3:I$6,D95)+COUNTIF(Input!L$3:L$6,D95)+COUNTIF(Input!O$3:O$6,D95)+COUNTIF(Input!R$3:R$6,D95)+COUNTIF(Input!C$15:C$16,D95)+COUNTIF(Input!F$15:F$17,D95)+COUNTIF(Input!I$15:I$17,D95)+COUNTIF(Input!L$15:L$17,D95)+COUNTIF(Input!O$15:O$17,D95)+COUNTIF(Input!R$15:R$17,D95)</f>
        <v>0</v>
      </c>
    </row>
    <row r="96" spans="1:5" x14ac:dyDescent="0.35">
      <c r="A96" s="19">
        <v>95</v>
      </c>
      <c r="B96" s="2">
        <f>COUNTIF(Input!B$3:B$10,A96)+COUNTIF(Input!E$3:E$10,A96)+COUNTIF(Input!H$3:H$10,A96)+COUNTIF(Input!K$3:K$10,A96)+COUNTIF(Input!N$3:N$10,A96)+COUNTIF(Input!Q$3:Q$10,A96)+COUNTIF(Input!B$15:B$20,A96)+COUNTIF(Input!E$15:E$20,A96)+COUNTIF(Input!H$15:H$20,A96)+COUNTIF(Input!K$15:K$20,A96)+COUNTIF(Input!N$15:N$20,A96)+COUNTIF(Input!Q$15:Q$20,A96)</f>
        <v>0</v>
      </c>
      <c r="D96" s="19">
        <v>95</v>
      </c>
      <c r="E96" s="2">
        <f>COUNTIF(Input!C$3:C$6,D96)+COUNTIF(Input!F$3:F$6,D96)+COUNTIF(Input!I$3:I$6,D96)+COUNTIF(Input!L$3:L$6,D96)+COUNTIF(Input!O$3:O$6,D96)+COUNTIF(Input!R$3:R$6,D96)+COUNTIF(Input!C$15:C$16,D96)+COUNTIF(Input!F$15:F$17,D96)+COUNTIF(Input!I$15:I$17,D96)+COUNTIF(Input!L$15:L$17,D96)+COUNTIF(Input!O$15:O$17,D96)+COUNTIF(Input!R$15:R$17,D96)</f>
        <v>0</v>
      </c>
    </row>
    <row r="97" spans="1:5" x14ac:dyDescent="0.35">
      <c r="A97" s="19">
        <v>96</v>
      </c>
      <c r="B97" s="2">
        <f>COUNTIF(Input!B$3:B$10,A97)+COUNTIF(Input!E$3:E$10,A97)+COUNTIF(Input!H$3:H$10,A97)+COUNTIF(Input!K$3:K$10,A97)+COUNTIF(Input!N$3:N$10,A97)+COUNTIF(Input!Q$3:Q$10,A97)+COUNTIF(Input!B$15:B$20,A97)+COUNTIF(Input!E$15:E$20,A97)+COUNTIF(Input!H$15:H$20,A97)+COUNTIF(Input!K$15:K$20,A97)+COUNTIF(Input!N$15:N$20,A97)+COUNTIF(Input!Q$15:Q$20,A97)</f>
        <v>0</v>
      </c>
      <c r="D97" s="19">
        <v>96</v>
      </c>
      <c r="E97" s="2">
        <f>COUNTIF(Input!C$3:C$6,D97)+COUNTIF(Input!F$3:F$6,D97)+COUNTIF(Input!I$3:I$6,D97)+COUNTIF(Input!L$3:L$6,D97)+COUNTIF(Input!O$3:O$6,D97)+COUNTIF(Input!R$3:R$6,D97)+COUNTIF(Input!C$15:C$16,D97)+COUNTIF(Input!F$15:F$17,D97)+COUNTIF(Input!I$15:I$17,D97)+COUNTIF(Input!L$15:L$17,D97)+COUNTIF(Input!O$15:O$17,D97)+COUNTIF(Input!R$15:R$17,D97)</f>
        <v>0</v>
      </c>
    </row>
    <row r="98" spans="1:5" x14ac:dyDescent="0.35">
      <c r="A98" s="19">
        <v>97</v>
      </c>
      <c r="B98" s="2">
        <f>COUNTIF(Input!B$3:B$10,A98)+COUNTIF(Input!E$3:E$10,A98)+COUNTIF(Input!H$3:H$10,A98)+COUNTIF(Input!K$3:K$10,A98)+COUNTIF(Input!N$3:N$10,A98)+COUNTIF(Input!Q$3:Q$10,A98)+COUNTIF(Input!B$15:B$20,A98)+COUNTIF(Input!E$15:E$20,A98)+COUNTIF(Input!H$15:H$20,A98)+COUNTIF(Input!K$15:K$20,A98)+COUNTIF(Input!N$15:N$20,A98)+COUNTIF(Input!Q$15:Q$20,A98)</f>
        <v>1</v>
      </c>
      <c r="D98" s="19">
        <v>97</v>
      </c>
      <c r="E98" s="2">
        <f>COUNTIF(Input!C$3:C$6,D98)+COUNTIF(Input!F$3:F$6,D98)+COUNTIF(Input!I$3:I$6,D98)+COUNTIF(Input!L$3:L$6,D98)+COUNTIF(Input!O$3:O$6,D98)+COUNTIF(Input!R$3:R$6,D98)+COUNTIF(Input!C$15:C$16,D98)+COUNTIF(Input!F$15:F$17,D98)+COUNTIF(Input!I$15:I$17,D98)+COUNTIF(Input!L$15:L$17,D98)+COUNTIF(Input!O$15:O$17,D98)+COUNTIF(Input!R$15:R$17,D98)</f>
        <v>0</v>
      </c>
    </row>
    <row r="99" spans="1:5" x14ac:dyDescent="0.35">
      <c r="A99" s="19">
        <v>98</v>
      </c>
      <c r="B99" s="2">
        <f>COUNTIF(Input!B$3:B$10,A99)+COUNTIF(Input!E$3:E$10,A99)+COUNTIF(Input!H$3:H$10,A99)+COUNTIF(Input!K$3:K$10,A99)+COUNTIF(Input!N$3:N$10,A99)+COUNTIF(Input!Q$3:Q$10,A99)+COUNTIF(Input!B$15:B$20,A99)+COUNTIF(Input!E$15:E$20,A99)+COUNTIF(Input!H$15:H$20,A99)+COUNTIF(Input!K$15:K$20,A99)+COUNTIF(Input!N$15:N$20,A99)+COUNTIF(Input!Q$15:Q$20,A99)</f>
        <v>0</v>
      </c>
      <c r="D99" s="19">
        <v>98</v>
      </c>
      <c r="E99" s="2">
        <f>COUNTIF(Input!C$3:C$6,D99)+COUNTIF(Input!F$3:F$6,D99)+COUNTIF(Input!I$3:I$6,D99)+COUNTIF(Input!L$3:L$6,D99)+COUNTIF(Input!O$3:O$6,D99)+COUNTIF(Input!R$3:R$6,D99)+COUNTIF(Input!C$15:C$16,D99)+COUNTIF(Input!F$15:F$17,D99)+COUNTIF(Input!I$15:I$17,D99)+COUNTIF(Input!L$15:L$17,D99)+COUNTIF(Input!O$15:O$17,D99)+COUNTIF(Input!R$15:R$17,D99)</f>
        <v>0</v>
      </c>
    </row>
    <row r="100" spans="1:5" x14ac:dyDescent="0.35">
      <c r="A100" s="19">
        <v>99</v>
      </c>
      <c r="B100" s="2">
        <f>COUNTIF(Input!B$3:B$10,A100)+COUNTIF(Input!E$3:E$10,A100)+COUNTIF(Input!H$3:H$10,A100)+COUNTIF(Input!K$3:K$10,A100)+COUNTIF(Input!N$3:N$10,A100)+COUNTIF(Input!Q$3:Q$10,A100)+COUNTIF(Input!B$15:B$20,A100)+COUNTIF(Input!E$15:E$20,A100)+COUNTIF(Input!H$15:H$20,A100)+COUNTIF(Input!K$15:K$20,A100)+COUNTIF(Input!N$15:N$20,A100)+COUNTIF(Input!Q$15:Q$20,A100)</f>
        <v>0</v>
      </c>
      <c r="D100" s="19">
        <v>99</v>
      </c>
      <c r="E100" s="2">
        <f>COUNTIF(Input!C$3:C$6,D100)+COUNTIF(Input!F$3:F$6,D100)+COUNTIF(Input!I$3:I$6,D100)+COUNTIF(Input!L$3:L$6,D100)+COUNTIF(Input!O$3:O$6,D100)+COUNTIF(Input!R$3:R$6,D100)+COUNTIF(Input!C$15:C$16,D100)+COUNTIF(Input!F$15:F$17,D100)+COUNTIF(Input!I$15:I$17,D100)+COUNTIF(Input!L$15:L$17,D100)+COUNTIF(Input!O$15:O$17,D100)+COUNTIF(Input!R$15:R$17,D100)</f>
        <v>0</v>
      </c>
    </row>
    <row r="101" spans="1:5" x14ac:dyDescent="0.35">
      <c r="A101" s="19">
        <v>100</v>
      </c>
      <c r="B101" s="2">
        <f>COUNTIF(Input!B$3:B$10,A101)+COUNTIF(Input!E$3:E$10,A101)+COUNTIF(Input!H$3:H$10,A101)+COUNTIF(Input!K$3:K$10,A101)+COUNTIF(Input!N$3:N$10,A101)+COUNTIF(Input!Q$3:Q$10,A101)+COUNTIF(Input!B$15:B$20,A101)+COUNTIF(Input!E$15:E$20,A101)+COUNTIF(Input!H$15:H$20,A101)+COUNTIF(Input!K$15:K$20,A101)+COUNTIF(Input!N$15:N$20,A101)+COUNTIF(Input!Q$15:Q$20,A101)</f>
        <v>0</v>
      </c>
      <c r="D101" s="19">
        <v>100</v>
      </c>
      <c r="E101" s="2">
        <f>COUNTIF(Input!C$3:C$6,D101)+COUNTIF(Input!F$3:F$6,D101)+COUNTIF(Input!I$3:I$6,D101)+COUNTIF(Input!L$3:L$6,D101)+COUNTIF(Input!O$3:O$6,D101)+COUNTIF(Input!R$3:R$6,D101)+COUNTIF(Input!C$15:C$16,D101)+COUNTIF(Input!F$15:F$17,D101)+COUNTIF(Input!I$15:I$17,D101)+COUNTIF(Input!L$15:L$17,D101)+COUNTIF(Input!O$15:O$17,D101)+COUNTIF(Input!R$15:R$17,D101)</f>
        <v>0</v>
      </c>
    </row>
    <row r="102" spans="1:5" x14ac:dyDescent="0.35">
      <c r="A102" s="19">
        <v>101</v>
      </c>
      <c r="B102" s="2">
        <f>COUNTIF(Input!B$3:B$10,A102)+COUNTIF(Input!E$3:E$10,A102)+COUNTIF(Input!H$3:H$10,A102)+COUNTIF(Input!K$3:K$10,A102)+COUNTIF(Input!N$3:N$10,A102)+COUNTIF(Input!Q$3:Q$10,A102)+COUNTIF(Input!B$15:B$20,A102)+COUNTIF(Input!E$15:E$20,A102)+COUNTIF(Input!H$15:H$20,A102)+COUNTIF(Input!K$15:K$20,A102)+COUNTIF(Input!N$15:N$20,A102)+COUNTIF(Input!Q$15:Q$20,A102)</f>
        <v>0</v>
      </c>
      <c r="D102" s="19">
        <v>101</v>
      </c>
      <c r="E102" s="2">
        <f>COUNTIF(Input!C$3:C$6,D102)+COUNTIF(Input!F$3:F$6,D102)+COUNTIF(Input!I$3:I$6,D102)+COUNTIF(Input!L$3:L$6,D102)+COUNTIF(Input!O$3:O$6,D102)+COUNTIF(Input!R$3:R$6,D102)+COUNTIF(Input!C$15:C$16,D102)+COUNTIF(Input!F$15:F$17,D102)+COUNTIF(Input!I$15:I$17,D102)+COUNTIF(Input!L$15:L$17,D102)+COUNTIF(Input!O$15:O$17,D102)+COUNTIF(Input!R$15:R$17,D102)</f>
        <v>0</v>
      </c>
    </row>
    <row r="103" spans="1:5" x14ac:dyDescent="0.35">
      <c r="A103" s="19">
        <v>102</v>
      </c>
      <c r="B103" s="2">
        <f>COUNTIF(Input!B$3:B$10,A103)+COUNTIF(Input!E$3:E$10,A103)+COUNTIF(Input!H$3:H$10,A103)+COUNTIF(Input!K$3:K$10,A103)+COUNTIF(Input!N$3:N$10,A103)+COUNTIF(Input!Q$3:Q$10,A103)+COUNTIF(Input!B$15:B$20,A103)+COUNTIF(Input!E$15:E$20,A103)+COUNTIF(Input!H$15:H$20,A103)+COUNTIF(Input!K$15:K$20,A103)+COUNTIF(Input!N$15:N$20,A103)+COUNTIF(Input!Q$15:Q$20,A103)</f>
        <v>1</v>
      </c>
      <c r="D103" s="19">
        <v>102</v>
      </c>
      <c r="E103" s="2">
        <f>COUNTIF(Input!C$3:C$6,D103)+COUNTIF(Input!F$3:F$6,D103)+COUNTIF(Input!I$3:I$6,D103)+COUNTIF(Input!L$3:L$6,D103)+COUNTIF(Input!O$3:O$6,D103)+COUNTIF(Input!R$3:R$6,D103)+COUNTIF(Input!C$15:C$16,D103)+COUNTIF(Input!F$15:F$17,D103)+COUNTIF(Input!I$15:I$17,D103)+COUNTIF(Input!L$15:L$17,D103)+COUNTIF(Input!O$15:O$17,D103)+COUNTIF(Input!R$15:R$17,D103)</f>
        <v>0</v>
      </c>
    </row>
    <row r="104" spans="1:5" x14ac:dyDescent="0.35">
      <c r="A104" s="19">
        <v>103</v>
      </c>
      <c r="B104" s="2">
        <f>COUNTIF(Input!B$3:B$10,A104)+COUNTIF(Input!E$3:E$10,A104)+COUNTIF(Input!H$3:H$10,A104)+COUNTIF(Input!K$3:K$10,A104)+COUNTIF(Input!N$3:N$10,A104)+COUNTIF(Input!Q$3:Q$10,A104)+COUNTIF(Input!B$15:B$20,A104)+COUNTIF(Input!E$15:E$20,A104)+COUNTIF(Input!H$15:H$20,A104)+COUNTIF(Input!K$15:K$20,A104)+COUNTIF(Input!N$15:N$20,A104)+COUNTIF(Input!Q$15:Q$20,A104)</f>
        <v>1</v>
      </c>
      <c r="D104" s="19">
        <v>103</v>
      </c>
      <c r="E104" s="2">
        <f>COUNTIF(Input!C$3:C$6,D104)+COUNTIF(Input!F$3:F$6,D104)+COUNTIF(Input!I$3:I$6,D104)+COUNTIF(Input!L$3:L$6,D104)+COUNTIF(Input!O$3:O$6,D104)+COUNTIF(Input!R$3:R$6,D104)+COUNTIF(Input!C$15:C$16,D104)+COUNTIF(Input!F$15:F$17,D104)+COUNTIF(Input!I$15:I$17,D104)+COUNTIF(Input!L$15:L$17,D104)+COUNTIF(Input!O$15:O$17,D104)+COUNTIF(Input!R$15:R$17,D104)</f>
        <v>0</v>
      </c>
    </row>
    <row r="105" spans="1:5" x14ac:dyDescent="0.35">
      <c r="A105" s="19">
        <v>104</v>
      </c>
      <c r="B105" s="2">
        <f>COUNTIF(Input!B$3:B$10,A105)+COUNTIF(Input!E$3:E$10,A105)+COUNTIF(Input!H$3:H$10,A105)+COUNTIF(Input!K$3:K$10,A105)+COUNTIF(Input!N$3:N$10,A105)+COUNTIF(Input!Q$3:Q$10,A105)+COUNTIF(Input!B$15:B$20,A105)+COUNTIF(Input!E$15:E$20,A105)+COUNTIF(Input!H$15:H$20,A105)+COUNTIF(Input!K$15:K$20,A105)+COUNTIF(Input!N$15:N$20,A105)+COUNTIF(Input!Q$15:Q$20,A105)</f>
        <v>0</v>
      </c>
      <c r="D105" s="19">
        <v>104</v>
      </c>
      <c r="E105" s="2">
        <f>COUNTIF(Input!C$3:C$6,D105)+COUNTIF(Input!F$3:F$6,D105)+COUNTIF(Input!I$3:I$6,D105)+COUNTIF(Input!L$3:L$6,D105)+COUNTIF(Input!O$3:O$6,D105)+COUNTIF(Input!R$3:R$6,D105)+COUNTIF(Input!C$15:C$16,D105)+COUNTIF(Input!F$15:F$17,D105)+COUNTIF(Input!I$15:I$17,D105)+COUNTIF(Input!L$15:L$17,D105)+COUNTIF(Input!O$15:O$17,D105)+COUNTIF(Input!R$15:R$17,D105)</f>
        <v>0</v>
      </c>
    </row>
    <row r="106" spans="1:5" x14ac:dyDescent="0.35">
      <c r="A106" s="19">
        <v>105</v>
      </c>
      <c r="B106" s="2">
        <f>COUNTIF(Input!B$3:B$10,A106)+COUNTIF(Input!E$3:E$10,A106)+COUNTIF(Input!H$3:H$10,A106)+COUNTIF(Input!K$3:K$10,A106)+COUNTIF(Input!N$3:N$10,A106)+COUNTIF(Input!Q$3:Q$10,A106)+COUNTIF(Input!B$15:B$20,A106)+COUNTIF(Input!E$15:E$20,A106)+COUNTIF(Input!H$15:H$20,A106)+COUNTIF(Input!K$15:K$20,A106)+COUNTIF(Input!N$15:N$20,A106)+COUNTIF(Input!Q$15:Q$20,A106)</f>
        <v>0</v>
      </c>
      <c r="D106" s="19">
        <v>105</v>
      </c>
      <c r="E106" s="2">
        <f>COUNTIF(Input!C$3:C$6,D106)+COUNTIF(Input!F$3:F$6,D106)+COUNTIF(Input!I$3:I$6,D106)+COUNTIF(Input!L$3:L$6,D106)+COUNTIF(Input!O$3:O$6,D106)+COUNTIF(Input!R$3:R$6,D106)+COUNTIF(Input!C$15:C$16,D106)+COUNTIF(Input!F$15:F$17,D106)+COUNTIF(Input!I$15:I$17,D106)+COUNTIF(Input!L$15:L$17,D106)+COUNTIF(Input!O$15:O$17,D106)+COUNTIF(Input!R$15:R$17,D106)</f>
        <v>0</v>
      </c>
    </row>
    <row r="107" spans="1:5" x14ac:dyDescent="0.35">
      <c r="A107" s="19">
        <v>106</v>
      </c>
      <c r="B107" s="2">
        <f>COUNTIF(Input!B$3:B$10,A107)+COUNTIF(Input!E$3:E$10,A107)+COUNTIF(Input!H$3:H$10,A107)+COUNTIF(Input!K$3:K$10,A107)+COUNTIF(Input!N$3:N$10,A107)+COUNTIF(Input!Q$3:Q$10,A107)+COUNTIF(Input!B$15:B$20,A107)+COUNTIF(Input!E$15:E$20,A107)+COUNTIF(Input!H$15:H$20,A107)+COUNTIF(Input!K$15:K$20,A107)+COUNTIF(Input!N$15:N$20,A107)+COUNTIF(Input!Q$15:Q$20,A107)</f>
        <v>0</v>
      </c>
      <c r="D107" s="19">
        <v>106</v>
      </c>
      <c r="E107" s="2">
        <f>COUNTIF(Input!C$3:C$6,D107)+COUNTIF(Input!F$3:F$6,D107)+COUNTIF(Input!I$3:I$6,D107)+COUNTIF(Input!L$3:L$6,D107)+COUNTIF(Input!O$3:O$6,D107)+COUNTIF(Input!R$3:R$6,D107)+COUNTIF(Input!C$15:C$16,D107)+COUNTIF(Input!F$15:F$17,D107)+COUNTIF(Input!I$15:I$17,D107)+COUNTIF(Input!L$15:L$17,D107)+COUNTIF(Input!O$15:O$17,D107)+COUNTIF(Input!R$15:R$17,D107)</f>
        <v>0</v>
      </c>
    </row>
    <row r="108" spans="1:5" x14ac:dyDescent="0.35">
      <c r="A108" s="19">
        <v>107</v>
      </c>
      <c r="B108" s="2">
        <f>COUNTIF(Input!B$3:B$10,A108)+COUNTIF(Input!E$3:E$10,A108)+COUNTIF(Input!H$3:H$10,A108)+COUNTIF(Input!K$3:K$10,A108)+COUNTIF(Input!N$3:N$10,A108)+COUNTIF(Input!Q$3:Q$10,A108)+COUNTIF(Input!B$15:B$20,A108)+COUNTIF(Input!E$15:E$20,A108)+COUNTIF(Input!H$15:H$20,A108)+COUNTIF(Input!K$15:K$20,A108)+COUNTIF(Input!N$15:N$20,A108)+COUNTIF(Input!Q$15:Q$20,A108)</f>
        <v>1</v>
      </c>
      <c r="D108" s="19">
        <v>107</v>
      </c>
      <c r="E108" s="2">
        <f>COUNTIF(Input!C$3:C$6,D108)+COUNTIF(Input!F$3:F$6,D108)+COUNTIF(Input!I$3:I$6,D108)+COUNTIF(Input!L$3:L$6,D108)+COUNTIF(Input!O$3:O$6,D108)+COUNTIF(Input!R$3:R$6,D108)+COUNTIF(Input!C$15:C$16,D108)+COUNTIF(Input!F$15:F$17,D108)+COUNTIF(Input!I$15:I$17,D108)+COUNTIF(Input!L$15:L$17,D108)+COUNTIF(Input!O$15:O$17,D108)+COUNTIF(Input!R$15:R$17,D108)</f>
        <v>0</v>
      </c>
    </row>
    <row r="109" spans="1:5" x14ac:dyDescent="0.35">
      <c r="A109" s="19">
        <v>108</v>
      </c>
      <c r="B109" s="2">
        <f>COUNTIF(Input!B$3:B$10,A109)+COUNTIF(Input!E$3:E$10,A109)+COUNTIF(Input!H$3:H$10,A109)+COUNTIF(Input!K$3:K$10,A109)+COUNTIF(Input!N$3:N$10,A109)+COUNTIF(Input!Q$3:Q$10,A109)+COUNTIF(Input!B$15:B$20,A109)+COUNTIF(Input!E$15:E$20,A109)+COUNTIF(Input!H$15:H$20,A109)+COUNTIF(Input!K$15:K$20,A109)+COUNTIF(Input!N$15:N$20,A109)+COUNTIF(Input!Q$15:Q$20,A109)</f>
        <v>1</v>
      </c>
      <c r="D109" s="19">
        <v>108</v>
      </c>
      <c r="E109" s="2">
        <f>COUNTIF(Input!C$3:C$6,D109)+COUNTIF(Input!F$3:F$6,D109)+COUNTIF(Input!I$3:I$6,D109)+COUNTIF(Input!L$3:L$6,D109)+COUNTIF(Input!O$3:O$6,D109)+COUNTIF(Input!R$3:R$6,D109)+COUNTIF(Input!C$15:C$16,D109)+COUNTIF(Input!F$15:F$17,D109)+COUNTIF(Input!I$15:I$17,D109)+COUNTIF(Input!L$15:L$17,D109)+COUNTIF(Input!O$15:O$17,D109)+COUNTIF(Input!R$15:R$17,D109)</f>
        <v>0</v>
      </c>
    </row>
    <row r="110" spans="1:5" x14ac:dyDescent="0.35">
      <c r="A110" s="19">
        <v>109</v>
      </c>
      <c r="B110" s="2">
        <f>COUNTIF(Input!B$3:B$10,A110)+COUNTIF(Input!E$3:E$10,A110)+COUNTIF(Input!H$3:H$10,A110)+COUNTIF(Input!K$3:K$10,A110)+COUNTIF(Input!N$3:N$10,A110)+COUNTIF(Input!Q$3:Q$10,A110)+COUNTIF(Input!B$15:B$20,A110)+COUNTIF(Input!E$15:E$20,A110)+COUNTIF(Input!H$15:H$20,A110)+COUNTIF(Input!K$15:K$20,A110)+COUNTIF(Input!N$15:N$20,A110)+COUNTIF(Input!Q$15:Q$20,A110)</f>
        <v>0</v>
      </c>
      <c r="D110" s="19">
        <v>109</v>
      </c>
      <c r="E110" s="2">
        <f>COUNTIF(Input!C$3:C$6,D110)+COUNTIF(Input!F$3:F$6,D110)+COUNTIF(Input!I$3:I$6,D110)+COUNTIF(Input!L$3:L$6,D110)+COUNTIF(Input!O$3:O$6,D110)+COUNTIF(Input!R$3:R$6,D110)+COUNTIF(Input!C$15:C$16,D110)+COUNTIF(Input!F$15:F$17,D110)+COUNTIF(Input!I$15:I$17,D110)+COUNTIF(Input!L$15:L$17,D110)+COUNTIF(Input!O$15:O$17,D110)+COUNTIF(Input!R$15:R$17,D110)</f>
        <v>0</v>
      </c>
    </row>
    <row r="111" spans="1:5" x14ac:dyDescent="0.35">
      <c r="A111" s="19">
        <v>110</v>
      </c>
      <c r="B111" s="2">
        <f>COUNTIF(Input!B$3:B$10,A111)+COUNTIF(Input!E$3:E$10,A111)+COUNTIF(Input!H$3:H$10,A111)+COUNTIF(Input!K$3:K$10,A111)+COUNTIF(Input!N$3:N$10,A111)+COUNTIF(Input!Q$3:Q$10,A111)+COUNTIF(Input!B$15:B$20,A111)+COUNTIF(Input!E$15:E$20,A111)+COUNTIF(Input!H$15:H$20,A111)+COUNTIF(Input!K$15:K$20,A111)+COUNTIF(Input!N$15:N$20,A111)+COUNTIF(Input!Q$15:Q$20,A111)</f>
        <v>0</v>
      </c>
      <c r="D111" s="19">
        <v>110</v>
      </c>
      <c r="E111" s="2">
        <f>COUNTIF(Input!C$3:C$6,D111)+COUNTIF(Input!F$3:F$6,D111)+COUNTIF(Input!I$3:I$6,D111)+COUNTIF(Input!L$3:L$6,D111)+COUNTIF(Input!O$3:O$6,D111)+COUNTIF(Input!R$3:R$6,D111)+COUNTIF(Input!C$15:C$16,D111)+COUNTIF(Input!F$15:F$17,D111)+COUNTIF(Input!I$15:I$17,D111)+COUNTIF(Input!L$15:L$17,D111)+COUNTIF(Input!O$15:O$17,D111)+COUNTIF(Input!R$15:R$17,D111)</f>
        <v>0</v>
      </c>
    </row>
    <row r="112" spans="1:5" x14ac:dyDescent="0.35">
      <c r="A112" s="19">
        <v>111</v>
      </c>
      <c r="B112" s="2">
        <f>COUNTIF(Input!B$3:B$10,A112)+COUNTIF(Input!E$3:E$10,A112)+COUNTIF(Input!H$3:H$10,A112)+COUNTIF(Input!K$3:K$10,A112)+COUNTIF(Input!N$3:N$10,A112)+COUNTIF(Input!Q$3:Q$10,A112)+COUNTIF(Input!B$15:B$20,A112)+COUNTIF(Input!E$15:E$20,A112)+COUNTIF(Input!H$15:H$20,A112)+COUNTIF(Input!K$15:K$20,A112)+COUNTIF(Input!N$15:N$20,A112)+COUNTIF(Input!Q$15:Q$20,A112)</f>
        <v>0</v>
      </c>
      <c r="D112" s="19">
        <v>111</v>
      </c>
      <c r="E112" s="2">
        <f>COUNTIF(Input!C$3:C$6,D112)+COUNTIF(Input!F$3:F$6,D112)+COUNTIF(Input!I$3:I$6,D112)+COUNTIF(Input!L$3:L$6,D112)+COUNTIF(Input!O$3:O$6,D112)+COUNTIF(Input!R$3:R$6,D112)+COUNTIF(Input!C$15:C$16,D112)+COUNTIF(Input!F$15:F$17,D112)+COUNTIF(Input!I$15:I$17,D112)+COUNTIF(Input!L$15:L$17,D112)+COUNTIF(Input!O$15:O$17,D112)+COUNTIF(Input!R$15:R$17,D112)</f>
        <v>0</v>
      </c>
    </row>
    <row r="113" spans="1:5" x14ac:dyDescent="0.35">
      <c r="A113" s="19">
        <v>112</v>
      </c>
      <c r="B113" s="2">
        <f>COUNTIF(Input!B$3:B$10,A113)+COUNTIF(Input!E$3:E$10,A113)+COUNTIF(Input!H$3:H$10,A113)+COUNTIF(Input!K$3:K$10,A113)+COUNTIF(Input!N$3:N$10,A113)+COUNTIF(Input!Q$3:Q$10,A113)+COUNTIF(Input!B$15:B$20,A113)+COUNTIF(Input!E$15:E$20,A113)+COUNTIF(Input!H$15:H$20,A113)+COUNTIF(Input!K$15:K$20,A113)+COUNTIF(Input!N$15:N$20,A113)+COUNTIF(Input!Q$15:Q$20,A113)</f>
        <v>0</v>
      </c>
      <c r="D113" s="19">
        <v>112</v>
      </c>
      <c r="E113" s="2">
        <f>COUNTIF(Input!C$3:C$6,D113)+COUNTIF(Input!F$3:F$6,D113)+COUNTIF(Input!I$3:I$6,D113)+COUNTIF(Input!L$3:L$6,D113)+COUNTIF(Input!O$3:O$6,D113)+COUNTIF(Input!R$3:R$6,D113)+COUNTIF(Input!C$15:C$16,D113)+COUNTIF(Input!F$15:F$17,D113)+COUNTIF(Input!I$15:I$17,D113)+COUNTIF(Input!L$15:L$17,D113)+COUNTIF(Input!O$15:O$17,D113)+COUNTIF(Input!R$15:R$17,D113)</f>
        <v>0</v>
      </c>
    </row>
    <row r="114" spans="1:5" x14ac:dyDescent="0.35">
      <c r="A114" s="19">
        <v>113</v>
      </c>
      <c r="B114" s="2">
        <f>COUNTIF(Input!B$3:B$10,A114)+COUNTIF(Input!E$3:E$10,A114)+COUNTIF(Input!H$3:H$10,A114)+COUNTIF(Input!K$3:K$10,A114)+COUNTIF(Input!N$3:N$10,A114)+COUNTIF(Input!Q$3:Q$10,A114)+COUNTIF(Input!B$15:B$20,A114)+COUNTIF(Input!E$15:E$20,A114)+COUNTIF(Input!H$15:H$20,A114)+COUNTIF(Input!K$15:K$20,A114)+COUNTIF(Input!N$15:N$20,A114)+COUNTIF(Input!Q$15:Q$20,A114)</f>
        <v>0</v>
      </c>
      <c r="D114" s="19">
        <v>113</v>
      </c>
      <c r="E114" s="2">
        <f>COUNTIF(Input!C$3:C$6,D114)+COUNTIF(Input!F$3:F$6,D114)+COUNTIF(Input!I$3:I$6,D114)+COUNTIF(Input!L$3:L$6,D114)+COUNTIF(Input!O$3:O$6,D114)+COUNTIF(Input!R$3:R$6,D114)+COUNTIF(Input!C$15:C$16,D114)+COUNTIF(Input!F$15:F$17,D114)+COUNTIF(Input!I$15:I$17,D114)+COUNTIF(Input!L$15:L$17,D114)+COUNTIF(Input!O$15:O$17,D114)+COUNTIF(Input!R$15:R$17,D114)</f>
        <v>0</v>
      </c>
    </row>
    <row r="115" spans="1:5" x14ac:dyDescent="0.35">
      <c r="A115" s="19">
        <v>114</v>
      </c>
      <c r="B115" s="2">
        <f>COUNTIF(Input!B$3:B$10,A115)+COUNTIF(Input!E$3:E$10,A115)+COUNTIF(Input!H$3:H$10,A115)+COUNTIF(Input!K$3:K$10,A115)+COUNTIF(Input!N$3:N$10,A115)+COUNTIF(Input!Q$3:Q$10,A115)+COUNTIF(Input!B$15:B$20,A115)+COUNTIF(Input!E$15:E$20,A115)+COUNTIF(Input!H$15:H$20,A115)+COUNTIF(Input!K$15:K$20,A115)+COUNTIF(Input!N$15:N$20,A115)+COUNTIF(Input!Q$15:Q$20,A115)</f>
        <v>1</v>
      </c>
      <c r="D115" s="19">
        <v>114</v>
      </c>
      <c r="E115" s="2">
        <f>COUNTIF(Input!C$3:C$6,D115)+COUNTIF(Input!F$3:F$6,D115)+COUNTIF(Input!I$3:I$6,D115)+COUNTIF(Input!L$3:L$6,D115)+COUNTIF(Input!O$3:O$6,D115)+COUNTIF(Input!R$3:R$6,D115)+COUNTIF(Input!C$15:C$16,D115)+COUNTIF(Input!F$15:F$17,D115)+COUNTIF(Input!I$15:I$17,D115)+COUNTIF(Input!L$15:L$17,D115)+COUNTIF(Input!O$15:O$17,D115)+COUNTIF(Input!R$15:R$17,D115)</f>
        <v>0</v>
      </c>
    </row>
    <row r="116" spans="1:5" x14ac:dyDescent="0.35">
      <c r="A116" s="19">
        <v>115</v>
      </c>
      <c r="B116" s="2">
        <f>COUNTIF(Input!B$3:B$10,A116)+COUNTIF(Input!E$3:E$10,A116)+COUNTIF(Input!H$3:H$10,A116)+COUNTIF(Input!K$3:K$10,A116)+COUNTIF(Input!N$3:N$10,A116)+COUNTIF(Input!Q$3:Q$10,A116)+COUNTIF(Input!B$15:B$20,A116)+COUNTIF(Input!E$15:E$20,A116)+COUNTIF(Input!H$15:H$20,A116)+COUNTIF(Input!K$15:K$20,A116)+COUNTIF(Input!N$15:N$20,A116)+COUNTIF(Input!Q$15:Q$20,A116)</f>
        <v>0</v>
      </c>
      <c r="D116" s="19">
        <v>115</v>
      </c>
      <c r="E116" s="2">
        <f>COUNTIF(Input!C$3:C$6,D116)+COUNTIF(Input!F$3:F$6,D116)+COUNTIF(Input!I$3:I$6,D116)+COUNTIF(Input!L$3:L$6,D116)+COUNTIF(Input!O$3:O$6,D116)+COUNTIF(Input!R$3:R$6,D116)+COUNTIF(Input!C$15:C$16,D116)+COUNTIF(Input!F$15:F$17,D116)+COUNTIF(Input!I$15:I$17,D116)+COUNTIF(Input!L$15:L$17,D116)+COUNTIF(Input!O$15:O$17,D116)+COUNTIF(Input!R$15:R$17,D116)</f>
        <v>0</v>
      </c>
    </row>
    <row r="117" spans="1:5" x14ac:dyDescent="0.35">
      <c r="A117" s="19">
        <v>116</v>
      </c>
      <c r="B117" s="2">
        <f>COUNTIF(Input!B$3:B$10,A117)+COUNTIF(Input!E$3:E$10,A117)+COUNTIF(Input!H$3:H$10,A117)+COUNTIF(Input!K$3:K$10,A117)+COUNTIF(Input!N$3:N$10,A117)+COUNTIF(Input!Q$3:Q$10,A117)+COUNTIF(Input!B$15:B$20,A117)+COUNTIF(Input!E$15:E$20,A117)+COUNTIF(Input!H$15:H$20,A117)+COUNTIF(Input!K$15:K$20,A117)+COUNTIF(Input!N$15:N$20,A117)+COUNTIF(Input!Q$15:Q$20,A117)</f>
        <v>0</v>
      </c>
      <c r="D117" s="19">
        <v>116</v>
      </c>
      <c r="E117" s="2">
        <f>COUNTIF(Input!C$3:C$6,D117)+COUNTIF(Input!F$3:F$6,D117)+COUNTIF(Input!I$3:I$6,D117)+COUNTIF(Input!L$3:L$6,D117)+COUNTIF(Input!O$3:O$6,D117)+COUNTIF(Input!R$3:R$6,D117)+COUNTIF(Input!C$15:C$16,D117)+COUNTIF(Input!F$15:F$17,D117)+COUNTIF(Input!I$15:I$17,D117)+COUNTIF(Input!L$15:L$17,D117)+COUNTIF(Input!O$15:O$17,D117)+COUNTIF(Input!R$15:R$17,D117)</f>
        <v>0</v>
      </c>
    </row>
    <row r="118" spans="1:5" x14ac:dyDescent="0.35">
      <c r="A118" s="19">
        <v>117</v>
      </c>
      <c r="B118" s="2">
        <f>COUNTIF(Input!B$3:B$10,A118)+COUNTIF(Input!E$3:E$10,A118)+COUNTIF(Input!H$3:H$10,A118)+COUNTIF(Input!K$3:K$10,A118)+COUNTIF(Input!N$3:N$10,A118)+COUNTIF(Input!Q$3:Q$10,A118)+COUNTIF(Input!B$15:B$20,A118)+COUNTIF(Input!E$15:E$20,A118)+COUNTIF(Input!H$15:H$20,A118)+COUNTIF(Input!K$15:K$20,A118)+COUNTIF(Input!N$15:N$20,A118)+COUNTIF(Input!Q$15:Q$20,A118)</f>
        <v>0</v>
      </c>
      <c r="D118" s="19">
        <v>117</v>
      </c>
      <c r="E118" s="2">
        <f>COUNTIF(Input!C$3:C$6,D118)+COUNTIF(Input!F$3:F$6,D118)+COUNTIF(Input!I$3:I$6,D118)+COUNTIF(Input!L$3:L$6,D118)+COUNTIF(Input!O$3:O$6,D118)+COUNTIF(Input!R$3:R$6,D118)+COUNTIF(Input!C$15:C$16,D118)+COUNTIF(Input!F$15:F$17,D118)+COUNTIF(Input!I$15:I$17,D118)+COUNTIF(Input!L$15:L$17,D118)+COUNTIF(Input!O$15:O$17,D118)+COUNTIF(Input!R$15:R$17,D118)</f>
        <v>0</v>
      </c>
    </row>
    <row r="119" spans="1:5" x14ac:dyDescent="0.35">
      <c r="A119" s="19">
        <v>118</v>
      </c>
      <c r="B119" s="2">
        <f>COUNTIF(Input!B$3:B$10,A119)+COUNTIF(Input!E$3:E$10,A119)+COUNTIF(Input!H$3:H$10,A119)+COUNTIF(Input!K$3:K$10,A119)+COUNTIF(Input!N$3:N$10,A119)+COUNTIF(Input!Q$3:Q$10,A119)+COUNTIF(Input!B$15:B$20,A119)+COUNTIF(Input!E$15:E$20,A119)+COUNTIF(Input!H$15:H$20,A119)+COUNTIF(Input!K$15:K$20,A119)+COUNTIF(Input!N$15:N$20,A119)+COUNTIF(Input!Q$15:Q$20,A119)</f>
        <v>0</v>
      </c>
      <c r="D119" s="19">
        <v>118</v>
      </c>
      <c r="E119" s="2">
        <f>COUNTIF(Input!C$3:C$6,D119)+COUNTIF(Input!F$3:F$6,D119)+COUNTIF(Input!I$3:I$6,D119)+COUNTIF(Input!L$3:L$6,D119)+COUNTIF(Input!O$3:O$6,D119)+COUNTIF(Input!R$3:R$6,D119)+COUNTIF(Input!C$15:C$16,D119)+COUNTIF(Input!F$15:F$17,D119)+COUNTIF(Input!I$15:I$17,D119)+COUNTIF(Input!L$15:L$17,D119)+COUNTIF(Input!O$15:O$17,D119)+COUNTIF(Input!R$15:R$17,D119)</f>
        <v>0</v>
      </c>
    </row>
    <row r="120" spans="1:5" x14ac:dyDescent="0.35">
      <c r="A120" s="19">
        <v>119</v>
      </c>
      <c r="B120" s="2">
        <f>COUNTIF(Input!B$3:B$10,A120)+COUNTIF(Input!E$3:E$10,A120)+COUNTIF(Input!H$3:H$10,A120)+COUNTIF(Input!K$3:K$10,A120)+COUNTIF(Input!N$3:N$10,A120)+COUNTIF(Input!Q$3:Q$10,A120)+COUNTIF(Input!B$15:B$20,A120)+COUNTIF(Input!E$15:E$20,A120)+COUNTIF(Input!H$15:H$20,A120)+COUNTIF(Input!K$15:K$20,A120)+COUNTIF(Input!N$15:N$20,A120)+COUNTIF(Input!Q$15:Q$20,A120)</f>
        <v>0</v>
      </c>
      <c r="D120" s="19">
        <v>119</v>
      </c>
      <c r="E120" s="2">
        <f>COUNTIF(Input!C$3:C$6,D120)+COUNTIF(Input!F$3:F$6,D120)+COUNTIF(Input!I$3:I$6,D120)+COUNTIF(Input!L$3:L$6,D120)+COUNTIF(Input!O$3:O$6,D120)+COUNTIF(Input!R$3:R$6,D120)+COUNTIF(Input!C$15:C$16,D120)+COUNTIF(Input!F$15:F$17,D120)+COUNTIF(Input!I$15:I$17,D120)+COUNTIF(Input!L$15:L$17,D120)+COUNTIF(Input!O$15:O$17,D120)+COUNTIF(Input!R$15:R$17,D120)</f>
        <v>0</v>
      </c>
    </row>
    <row r="121" spans="1:5" x14ac:dyDescent="0.35">
      <c r="A121" s="19">
        <v>120</v>
      </c>
      <c r="B121" s="2">
        <f>COUNTIF(Input!B$3:B$10,A121)+COUNTIF(Input!E$3:E$10,A121)+COUNTIF(Input!H$3:H$10,A121)+COUNTIF(Input!K$3:K$10,A121)+COUNTIF(Input!N$3:N$10,A121)+COUNTIF(Input!Q$3:Q$10,A121)+COUNTIF(Input!B$15:B$20,A121)+COUNTIF(Input!E$15:E$20,A121)+COUNTIF(Input!H$15:H$20,A121)+COUNTIF(Input!K$15:K$20,A121)+COUNTIF(Input!N$15:N$20,A121)+COUNTIF(Input!Q$15:Q$20,A121)</f>
        <v>0</v>
      </c>
      <c r="D121" s="19">
        <v>120</v>
      </c>
      <c r="E121" s="2">
        <f>COUNTIF(Input!C$3:C$6,D121)+COUNTIF(Input!F$3:F$6,D121)+COUNTIF(Input!I$3:I$6,D121)+COUNTIF(Input!L$3:L$6,D121)+COUNTIF(Input!O$3:O$6,D121)+COUNTIF(Input!R$3:R$6,D121)+COUNTIF(Input!C$15:C$16,D121)+COUNTIF(Input!F$15:F$17,D121)+COUNTIF(Input!I$15:I$17,D121)+COUNTIF(Input!L$15:L$17,D121)+COUNTIF(Input!O$15:O$17,D121)+COUNTIF(Input!R$15:R$17,D121)</f>
        <v>0</v>
      </c>
    </row>
    <row r="122" spans="1:5" x14ac:dyDescent="0.35">
      <c r="A122" s="19">
        <v>121</v>
      </c>
      <c r="B122" s="2">
        <f>COUNTIF(Input!B$3:B$10,A122)+COUNTIF(Input!E$3:E$10,A122)+COUNTIF(Input!H$3:H$10,A122)+COUNTIF(Input!K$3:K$10,A122)+COUNTIF(Input!N$3:N$10,A122)+COUNTIF(Input!Q$3:Q$10,A122)+COUNTIF(Input!B$15:B$20,A122)+COUNTIF(Input!E$15:E$20,A122)+COUNTIF(Input!H$15:H$20,A122)+COUNTIF(Input!K$15:K$20,A122)+COUNTIF(Input!N$15:N$20,A122)+COUNTIF(Input!Q$15:Q$20,A122)</f>
        <v>0</v>
      </c>
      <c r="D122" s="19">
        <v>121</v>
      </c>
      <c r="E122" s="2">
        <f>COUNTIF(Input!C$3:C$6,D122)+COUNTIF(Input!F$3:F$6,D122)+COUNTIF(Input!I$3:I$6,D122)+COUNTIF(Input!L$3:L$6,D122)+COUNTIF(Input!O$3:O$6,D122)+COUNTIF(Input!R$3:R$6,D122)+COUNTIF(Input!C$15:C$16,D122)+COUNTIF(Input!F$15:F$17,D122)+COUNTIF(Input!I$15:I$17,D122)+COUNTIF(Input!L$15:L$17,D122)+COUNTIF(Input!O$15:O$17,D122)+COUNTIF(Input!R$15:R$17,D122)</f>
        <v>0</v>
      </c>
    </row>
    <row r="123" spans="1:5" x14ac:dyDescent="0.35">
      <c r="A123" s="19">
        <v>122</v>
      </c>
      <c r="B123" s="2">
        <f>COUNTIF(Input!B$3:B$10,A123)+COUNTIF(Input!E$3:E$10,A123)+COUNTIF(Input!H$3:H$10,A123)+COUNTIF(Input!K$3:K$10,A123)+COUNTIF(Input!N$3:N$10,A123)+COUNTIF(Input!Q$3:Q$10,A123)+COUNTIF(Input!B$15:B$20,A123)+COUNTIF(Input!E$15:E$20,A123)+COUNTIF(Input!H$15:H$20,A123)+COUNTIF(Input!K$15:K$20,A123)+COUNTIF(Input!N$15:N$20,A123)+COUNTIF(Input!Q$15:Q$20,A123)</f>
        <v>0</v>
      </c>
      <c r="D123" s="19">
        <v>122</v>
      </c>
      <c r="E123" s="2">
        <f>COUNTIF(Input!C$3:C$6,D123)+COUNTIF(Input!F$3:F$6,D123)+COUNTIF(Input!I$3:I$6,D123)+COUNTIF(Input!L$3:L$6,D123)+COUNTIF(Input!O$3:O$6,D123)+COUNTIF(Input!R$3:R$6,D123)+COUNTIF(Input!C$15:C$16,D123)+COUNTIF(Input!F$15:F$17,D123)+COUNTIF(Input!I$15:I$17,D123)+COUNTIF(Input!L$15:L$17,D123)+COUNTIF(Input!O$15:O$17,D123)+COUNTIF(Input!R$15:R$17,D123)</f>
        <v>0</v>
      </c>
    </row>
    <row r="124" spans="1:5" x14ac:dyDescent="0.35">
      <c r="A124" s="19">
        <v>123</v>
      </c>
      <c r="B124" s="2">
        <f>COUNTIF(Input!B$3:B$10,A124)+COUNTIF(Input!E$3:E$10,A124)+COUNTIF(Input!H$3:H$10,A124)+COUNTIF(Input!K$3:K$10,A124)+COUNTIF(Input!N$3:N$10,A124)+COUNTIF(Input!Q$3:Q$10,A124)+COUNTIF(Input!B$15:B$20,A124)+COUNTIF(Input!E$15:E$20,A124)+COUNTIF(Input!H$15:H$20,A124)+COUNTIF(Input!K$15:K$20,A124)+COUNTIF(Input!N$15:N$20,A124)+COUNTIF(Input!Q$15:Q$20,A124)</f>
        <v>0</v>
      </c>
      <c r="D124" s="19">
        <v>123</v>
      </c>
      <c r="E124" s="2">
        <f>COUNTIF(Input!C$3:C$6,D124)+COUNTIF(Input!F$3:F$6,D124)+COUNTIF(Input!I$3:I$6,D124)+COUNTIF(Input!L$3:L$6,D124)+COUNTIF(Input!O$3:O$6,D124)+COUNTIF(Input!R$3:R$6,D124)+COUNTIF(Input!C$15:C$16,D124)+COUNTIF(Input!F$15:F$17,D124)+COUNTIF(Input!I$15:I$17,D124)+COUNTIF(Input!L$15:L$17,D124)+COUNTIF(Input!O$15:O$17,D124)+COUNTIF(Input!R$15:R$17,D124)</f>
        <v>0</v>
      </c>
    </row>
    <row r="125" spans="1:5" x14ac:dyDescent="0.35">
      <c r="A125" s="19">
        <v>124</v>
      </c>
      <c r="B125" s="2">
        <f>COUNTIF(Input!B$3:B$10,A125)+COUNTIF(Input!E$3:E$10,A125)+COUNTIF(Input!H$3:H$10,A125)+COUNTIF(Input!K$3:K$10,A125)+COUNTIF(Input!N$3:N$10,A125)+COUNTIF(Input!Q$3:Q$10,A125)+COUNTIF(Input!B$15:B$20,A125)+COUNTIF(Input!E$15:E$20,A125)+COUNTIF(Input!H$15:H$20,A125)+COUNTIF(Input!K$15:K$20,A125)+COUNTIF(Input!N$15:N$20,A125)+COUNTIF(Input!Q$15:Q$20,A125)</f>
        <v>0</v>
      </c>
      <c r="D125" s="19">
        <v>124</v>
      </c>
      <c r="E125" s="2">
        <f>COUNTIF(Input!C$3:C$6,D125)+COUNTIF(Input!F$3:F$6,D125)+COUNTIF(Input!I$3:I$6,D125)+COUNTIF(Input!L$3:L$6,D125)+COUNTIF(Input!O$3:O$6,D125)+COUNTIF(Input!R$3:R$6,D125)+COUNTIF(Input!C$15:C$16,D125)+COUNTIF(Input!F$15:F$17,D125)+COUNTIF(Input!I$15:I$17,D125)+COUNTIF(Input!L$15:L$17,D125)+COUNTIF(Input!O$15:O$17,D125)+COUNTIF(Input!R$15:R$17,D125)</f>
        <v>0</v>
      </c>
    </row>
    <row r="126" spans="1:5" x14ac:dyDescent="0.35">
      <c r="A126" s="19">
        <v>125</v>
      </c>
      <c r="B126" s="2">
        <f>COUNTIF(Input!B$3:B$10,A126)+COUNTIF(Input!E$3:E$10,A126)+COUNTIF(Input!H$3:H$10,A126)+COUNTIF(Input!K$3:K$10,A126)+COUNTIF(Input!N$3:N$10,A126)+COUNTIF(Input!Q$3:Q$10,A126)+COUNTIF(Input!B$15:B$20,A126)+COUNTIF(Input!E$15:E$20,A126)+COUNTIF(Input!H$15:H$20,A126)+COUNTIF(Input!K$15:K$20,A126)+COUNTIF(Input!N$15:N$20,A126)+COUNTIF(Input!Q$15:Q$20,A126)</f>
        <v>0</v>
      </c>
      <c r="D126" s="19">
        <v>125</v>
      </c>
      <c r="E126" s="2">
        <f>COUNTIF(Input!C$3:C$6,D126)+COUNTIF(Input!F$3:F$6,D126)+COUNTIF(Input!I$3:I$6,D126)+COUNTIF(Input!L$3:L$6,D126)+COUNTIF(Input!O$3:O$6,D126)+COUNTIF(Input!R$3:R$6,D126)+COUNTIF(Input!C$15:C$16,D126)+COUNTIF(Input!F$15:F$17,D126)+COUNTIF(Input!I$15:I$17,D126)+COUNTIF(Input!L$15:L$17,D126)+COUNTIF(Input!O$15:O$17,D126)+COUNTIF(Input!R$15:R$17,D126)</f>
        <v>0</v>
      </c>
    </row>
    <row r="127" spans="1:5" x14ac:dyDescent="0.35">
      <c r="A127" s="19">
        <v>126</v>
      </c>
      <c r="B127" s="2">
        <f>COUNTIF(Input!B$3:B$10,A127)+COUNTIF(Input!E$3:E$10,A127)+COUNTIF(Input!H$3:H$10,A127)+COUNTIF(Input!K$3:K$10,A127)+COUNTIF(Input!N$3:N$10,A127)+COUNTIF(Input!Q$3:Q$10,A127)+COUNTIF(Input!B$15:B$20,A127)+COUNTIF(Input!E$15:E$20,A127)+COUNTIF(Input!H$15:H$20,A127)+COUNTIF(Input!K$15:K$20,A127)+COUNTIF(Input!N$15:N$20,A127)+COUNTIF(Input!Q$15:Q$20,A127)</f>
        <v>0</v>
      </c>
      <c r="D127" s="19">
        <v>126</v>
      </c>
      <c r="E127" s="2">
        <f>COUNTIF(Input!C$3:C$6,D127)+COUNTIF(Input!F$3:F$6,D127)+COUNTIF(Input!I$3:I$6,D127)+COUNTIF(Input!L$3:L$6,D127)+COUNTIF(Input!O$3:O$6,D127)+COUNTIF(Input!R$3:R$6,D127)+COUNTIF(Input!C$15:C$16,D127)+COUNTIF(Input!F$15:F$17,D127)+COUNTIF(Input!I$15:I$17,D127)+COUNTIF(Input!L$15:L$17,D127)+COUNTIF(Input!O$15:O$17,D127)+COUNTIF(Input!R$15:R$17,D127)</f>
        <v>0</v>
      </c>
    </row>
    <row r="128" spans="1:5" x14ac:dyDescent="0.35">
      <c r="A128" s="19">
        <v>127</v>
      </c>
      <c r="B128" s="2">
        <f>COUNTIF(Input!B$3:B$10,A128)+COUNTIF(Input!E$3:E$10,A128)+COUNTIF(Input!H$3:H$10,A128)+COUNTIF(Input!K$3:K$10,A128)+COUNTIF(Input!N$3:N$10,A128)+COUNTIF(Input!Q$3:Q$10,A128)+COUNTIF(Input!B$15:B$20,A128)+COUNTIF(Input!E$15:E$20,A128)+COUNTIF(Input!H$15:H$20,A128)+COUNTIF(Input!K$15:K$20,A128)+COUNTIF(Input!N$15:N$20,A128)+COUNTIF(Input!Q$15:Q$20,A128)</f>
        <v>0</v>
      </c>
      <c r="D128" s="19">
        <v>127</v>
      </c>
      <c r="E128" s="2">
        <f>COUNTIF(Input!C$3:C$6,D128)+COUNTIF(Input!F$3:F$6,D128)+COUNTIF(Input!I$3:I$6,D128)+COUNTIF(Input!L$3:L$6,D128)+COUNTIF(Input!O$3:O$6,D128)+COUNTIF(Input!R$3:R$6,D128)+COUNTIF(Input!C$15:C$16,D128)+COUNTIF(Input!F$15:F$17,D128)+COUNTIF(Input!I$15:I$17,D128)+COUNTIF(Input!L$15:L$17,D128)+COUNTIF(Input!O$15:O$17,D128)+COUNTIF(Input!R$15:R$17,D128)</f>
        <v>0</v>
      </c>
    </row>
    <row r="129" spans="1:5" x14ac:dyDescent="0.35">
      <c r="A129" s="19">
        <v>128</v>
      </c>
      <c r="B129" s="2">
        <f>COUNTIF(Input!B$3:B$10,A129)+COUNTIF(Input!E$3:E$10,A129)+COUNTIF(Input!H$3:H$10,A129)+COUNTIF(Input!K$3:K$10,A129)+COUNTIF(Input!N$3:N$10,A129)+COUNTIF(Input!Q$3:Q$10,A129)+COUNTIF(Input!B$15:B$20,A129)+COUNTIF(Input!E$15:E$20,A129)+COUNTIF(Input!H$15:H$20,A129)+COUNTIF(Input!K$15:K$20,A129)+COUNTIF(Input!N$15:N$20,A129)+COUNTIF(Input!Q$15:Q$20,A129)</f>
        <v>0</v>
      </c>
      <c r="D129" s="19">
        <v>128</v>
      </c>
      <c r="E129" s="2">
        <f>COUNTIF(Input!C$3:C$6,D129)+COUNTIF(Input!F$3:F$6,D129)+COUNTIF(Input!I$3:I$6,D129)+COUNTIF(Input!L$3:L$6,D129)+COUNTIF(Input!O$3:O$6,D129)+COUNTIF(Input!R$3:R$6,D129)+COUNTIF(Input!C$15:C$16,D129)+COUNTIF(Input!F$15:F$17,D129)+COUNTIF(Input!I$15:I$17,D129)+COUNTIF(Input!L$15:L$17,D129)+COUNTIF(Input!O$15:O$17,D129)+COUNTIF(Input!R$15:R$17,D129)</f>
        <v>0</v>
      </c>
    </row>
    <row r="130" spans="1:5" x14ac:dyDescent="0.35">
      <c r="A130" s="19">
        <v>129</v>
      </c>
      <c r="B130" s="2">
        <f>COUNTIF(Input!B$3:B$10,A130)+COUNTIF(Input!E$3:E$10,A130)+COUNTIF(Input!H$3:H$10,A130)+COUNTIF(Input!K$3:K$10,A130)+COUNTIF(Input!N$3:N$10,A130)+COUNTIF(Input!Q$3:Q$10,A130)+COUNTIF(Input!B$15:B$20,A130)+COUNTIF(Input!E$15:E$20,A130)+COUNTIF(Input!H$15:H$20,A130)+COUNTIF(Input!K$15:K$20,A130)+COUNTIF(Input!N$15:N$20,A130)+COUNTIF(Input!Q$15:Q$20,A130)</f>
        <v>0</v>
      </c>
      <c r="D130" s="19">
        <v>129</v>
      </c>
      <c r="E130" s="2">
        <f>COUNTIF(Input!C$3:C$6,D130)+COUNTIF(Input!F$3:F$6,D130)+COUNTIF(Input!I$3:I$6,D130)+COUNTIF(Input!L$3:L$6,D130)+COUNTIF(Input!O$3:O$6,D130)+COUNTIF(Input!R$3:R$6,D130)+COUNTIF(Input!C$15:C$16,D130)+COUNTIF(Input!F$15:F$17,D130)+COUNTIF(Input!I$15:I$17,D130)+COUNTIF(Input!L$15:L$17,D130)+COUNTIF(Input!O$15:O$17,D130)+COUNTIF(Input!R$15:R$17,D130)</f>
        <v>0</v>
      </c>
    </row>
    <row r="131" spans="1:5" x14ac:dyDescent="0.35">
      <c r="A131" s="19">
        <v>130</v>
      </c>
      <c r="B131" s="2">
        <f>COUNTIF(Input!B$3:B$10,A131)+COUNTIF(Input!E$3:E$10,A131)+COUNTIF(Input!H$3:H$10,A131)+COUNTIF(Input!K$3:K$10,A131)+COUNTIF(Input!N$3:N$10,A131)+COUNTIF(Input!Q$3:Q$10,A131)+COUNTIF(Input!B$15:B$20,A131)+COUNTIF(Input!E$15:E$20,A131)+COUNTIF(Input!H$15:H$20,A131)+COUNTIF(Input!K$15:K$20,A131)+COUNTIF(Input!N$15:N$20,A131)+COUNTIF(Input!Q$15:Q$20,A131)</f>
        <v>0</v>
      </c>
      <c r="D131" s="19">
        <v>130</v>
      </c>
      <c r="E131" s="2">
        <f>COUNTIF(Input!C$3:C$6,D131)+COUNTIF(Input!F$3:F$6,D131)+COUNTIF(Input!I$3:I$6,D131)+COUNTIF(Input!L$3:L$6,D131)+COUNTIF(Input!O$3:O$6,D131)+COUNTIF(Input!R$3:R$6,D131)+COUNTIF(Input!C$15:C$16,D131)+COUNTIF(Input!F$15:F$17,D131)+COUNTIF(Input!I$15:I$17,D131)+COUNTIF(Input!L$15:L$17,D131)+COUNTIF(Input!O$15:O$17,D131)+COUNTIF(Input!R$15:R$17,D131)</f>
        <v>0</v>
      </c>
    </row>
    <row r="132" spans="1:5" x14ac:dyDescent="0.35">
      <c r="A132" s="19">
        <v>131</v>
      </c>
      <c r="B132" s="2">
        <f>COUNTIF(Input!B$3:B$10,A132)+COUNTIF(Input!E$3:E$10,A132)+COUNTIF(Input!H$3:H$10,A132)+COUNTIF(Input!K$3:K$10,A132)+COUNTIF(Input!N$3:N$10,A132)+COUNTIF(Input!Q$3:Q$10,A132)+COUNTIF(Input!B$15:B$20,A132)+COUNTIF(Input!E$15:E$20,A132)+COUNTIF(Input!H$15:H$20,A132)+COUNTIF(Input!K$15:K$20,A132)+COUNTIF(Input!N$15:N$20,A132)+COUNTIF(Input!Q$15:Q$20,A132)</f>
        <v>0</v>
      </c>
      <c r="D132" s="19">
        <v>131</v>
      </c>
      <c r="E132" s="2">
        <f>COUNTIF(Input!C$3:C$6,D132)+COUNTIF(Input!F$3:F$6,D132)+COUNTIF(Input!I$3:I$6,D132)+COUNTIF(Input!L$3:L$6,D132)+COUNTIF(Input!O$3:O$6,D132)+COUNTIF(Input!R$3:R$6,D132)+COUNTIF(Input!C$15:C$16,D132)+COUNTIF(Input!F$15:F$17,D132)+COUNTIF(Input!I$15:I$17,D132)+COUNTIF(Input!L$15:L$17,D132)+COUNTIF(Input!O$15:O$17,D132)+COUNTIF(Input!R$15:R$17,D132)</f>
        <v>0</v>
      </c>
    </row>
    <row r="133" spans="1:5" x14ac:dyDescent="0.35">
      <c r="A133" s="19">
        <v>132</v>
      </c>
      <c r="B133" s="2">
        <f>COUNTIF(Input!B$3:B$10,A133)+COUNTIF(Input!E$3:E$10,A133)+COUNTIF(Input!H$3:H$10,A133)+COUNTIF(Input!K$3:K$10,A133)+COUNTIF(Input!N$3:N$10,A133)+COUNTIF(Input!Q$3:Q$10,A133)+COUNTIF(Input!B$15:B$20,A133)+COUNTIF(Input!E$15:E$20,A133)+COUNTIF(Input!H$15:H$20,A133)+COUNTIF(Input!K$15:K$20,A133)+COUNTIF(Input!N$15:N$20,A133)+COUNTIF(Input!Q$15:Q$20,A133)</f>
        <v>0</v>
      </c>
      <c r="D133" s="19">
        <v>132</v>
      </c>
      <c r="E133" s="2">
        <f>COUNTIF(Input!C$3:C$6,D133)+COUNTIF(Input!F$3:F$6,D133)+COUNTIF(Input!I$3:I$6,D133)+COUNTIF(Input!L$3:L$6,D133)+COUNTIF(Input!O$3:O$6,D133)+COUNTIF(Input!R$3:R$6,D133)+COUNTIF(Input!C$15:C$16,D133)+COUNTIF(Input!F$15:F$17,D133)+COUNTIF(Input!I$15:I$17,D133)+COUNTIF(Input!L$15:L$17,D133)+COUNTIF(Input!O$15:O$17,D133)+COUNTIF(Input!R$15:R$17,D133)</f>
        <v>0</v>
      </c>
    </row>
    <row r="134" spans="1:5" x14ac:dyDescent="0.35">
      <c r="A134" s="19">
        <v>133</v>
      </c>
      <c r="B134" s="2">
        <f>COUNTIF(Input!B$3:B$10,A134)+COUNTIF(Input!E$3:E$10,A134)+COUNTIF(Input!H$3:H$10,A134)+COUNTIF(Input!K$3:K$10,A134)+COUNTIF(Input!N$3:N$10,A134)+COUNTIF(Input!Q$3:Q$10,A134)+COUNTIF(Input!B$15:B$20,A134)+COUNTIF(Input!E$15:E$20,A134)+COUNTIF(Input!H$15:H$20,A134)+COUNTIF(Input!K$15:K$20,A134)+COUNTIF(Input!N$15:N$20,A134)+COUNTIF(Input!Q$15:Q$20,A134)</f>
        <v>0</v>
      </c>
      <c r="D134" s="19">
        <v>133</v>
      </c>
      <c r="E134" s="2">
        <f>COUNTIF(Input!C$3:C$6,D134)+COUNTIF(Input!F$3:F$6,D134)+COUNTIF(Input!I$3:I$6,D134)+COUNTIF(Input!L$3:L$6,D134)+COUNTIF(Input!O$3:O$6,D134)+COUNTIF(Input!R$3:R$6,D134)+COUNTIF(Input!C$15:C$16,D134)+COUNTIF(Input!F$15:F$17,D134)+COUNTIF(Input!I$15:I$17,D134)+COUNTIF(Input!L$15:L$17,D134)+COUNTIF(Input!O$15:O$17,D134)+COUNTIF(Input!R$15:R$17,D134)</f>
        <v>0</v>
      </c>
    </row>
    <row r="135" spans="1:5" x14ac:dyDescent="0.35">
      <c r="A135" s="19">
        <v>134</v>
      </c>
      <c r="B135" s="2">
        <f>COUNTIF(Input!B$3:B$10,A135)+COUNTIF(Input!E$3:E$10,A135)+COUNTIF(Input!H$3:H$10,A135)+COUNTIF(Input!K$3:K$10,A135)+COUNTIF(Input!N$3:N$10,A135)+COUNTIF(Input!Q$3:Q$10,A135)+COUNTIF(Input!B$15:B$20,A135)+COUNTIF(Input!E$15:E$20,A135)+COUNTIF(Input!H$15:H$20,A135)+COUNTIF(Input!K$15:K$20,A135)+COUNTIF(Input!N$15:N$20,A135)+COUNTIF(Input!Q$15:Q$20,A135)</f>
        <v>0</v>
      </c>
      <c r="D135" s="19">
        <v>134</v>
      </c>
      <c r="E135" s="2">
        <f>COUNTIF(Input!C$3:C$6,D135)+COUNTIF(Input!F$3:F$6,D135)+COUNTIF(Input!I$3:I$6,D135)+COUNTIF(Input!L$3:L$6,D135)+COUNTIF(Input!O$3:O$6,D135)+COUNTIF(Input!R$3:R$6,D135)+COUNTIF(Input!C$15:C$16,D135)+COUNTIF(Input!F$15:F$17,D135)+COUNTIF(Input!I$15:I$17,D135)+COUNTIF(Input!L$15:L$17,D135)+COUNTIF(Input!O$15:O$17,D135)+COUNTIF(Input!R$15:R$17,D135)</f>
        <v>0</v>
      </c>
    </row>
    <row r="136" spans="1:5" x14ac:dyDescent="0.35">
      <c r="A136" s="19">
        <v>135</v>
      </c>
      <c r="B136" s="2">
        <f>COUNTIF(Input!B$3:B$10,A136)+COUNTIF(Input!E$3:E$10,A136)+COUNTIF(Input!H$3:H$10,A136)+COUNTIF(Input!K$3:K$10,A136)+COUNTIF(Input!N$3:N$10,A136)+COUNTIF(Input!Q$3:Q$10,A136)+COUNTIF(Input!B$15:B$20,A136)+COUNTIF(Input!E$15:E$20,A136)+COUNTIF(Input!H$15:H$20,A136)+COUNTIF(Input!K$15:K$20,A136)+COUNTIF(Input!N$15:N$20,A136)+COUNTIF(Input!Q$15:Q$20,A136)</f>
        <v>0</v>
      </c>
      <c r="D136" s="19">
        <v>135</v>
      </c>
      <c r="E136" s="2">
        <f>COUNTIF(Input!C$3:C$6,D136)+COUNTIF(Input!F$3:F$6,D136)+COUNTIF(Input!I$3:I$6,D136)+COUNTIF(Input!L$3:L$6,D136)+COUNTIF(Input!O$3:O$6,D136)+COUNTIF(Input!R$3:R$6,D136)+COUNTIF(Input!C$15:C$16,D136)+COUNTIF(Input!F$15:F$17,D136)+COUNTIF(Input!I$15:I$17,D136)+COUNTIF(Input!L$15:L$17,D136)+COUNTIF(Input!O$15:O$17,D136)+COUNTIF(Input!R$15:R$17,D136)</f>
        <v>0</v>
      </c>
    </row>
    <row r="137" spans="1:5" x14ac:dyDescent="0.35">
      <c r="A137" s="19">
        <v>136</v>
      </c>
      <c r="B137" s="2">
        <f>COUNTIF(Input!B$3:B$10,A137)+COUNTIF(Input!E$3:E$10,A137)+COUNTIF(Input!H$3:H$10,A137)+COUNTIF(Input!K$3:K$10,A137)+COUNTIF(Input!N$3:N$10,A137)+COUNTIF(Input!Q$3:Q$10,A137)+COUNTIF(Input!B$15:B$20,A137)+COUNTIF(Input!E$15:E$20,A137)+COUNTIF(Input!H$15:H$20,A137)+COUNTIF(Input!K$15:K$20,A137)+COUNTIF(Input!N$15:N$20,A137)+COUNTIF(Input!Q$15:Q$20,A137)</f>
        <v>0</v>
      </c>
      <c r="D137" s="19">
        <v>136</v>
      </c>
      <c r="E137" s="2">
        <f>COUNTIF(Input!C$3:C$6,D137)+COUNTIF(Input!F$3:F$6,D137)+COUNTIF(Input!I$3:I$6,D137)+COUNTIF(Input!L$3:L$6,D137)+COUNTIF(Input!O$3:O$6,D137)+COUNTIF(Input!R$3:R$6,D137)+COUNTIF(Input!C$15:C$16,D137)+COUNTIF(Input!F$15:F$17,D137)+COUNTIF(Input!I$15:I$17,D137)+COUNTIF(Input!L$15:L$17,D137)+COUNTIF(Input!O$15:O$17,D137)+COUNTIF(Input!R$15:R$17,D137)</f>
        <v>0</v>
      </c>
    </row>
    <row r="138" spans="1:5" x14ac:dyDescent="0.35">
      <c r="A138" s="19">
        <v>137</v>
      </c>
      <c r="B138" s="2">
        <f>COUNTIF(Input!B$3:B$10,A138)+COUNTIF(Input!E$3:E$10,A138)+COUNTIF(Input!H$3:H$10,A138)+COUNTIF(Input!K$3:K$10,A138)+COUNTIF(Input!N$3:N$10,A138)+COUNTIF(Input!Q$3:Q$10,A138)+COUNTIF(Input!B$15:B$20,A138)+COUNTIF(Input!E$15:E$20,A138)+COUNTIF(Input!H$15:H$20,A138)+COUNTIF(Input!K$15:K$20,A138)+COUNTIF(Input!N$15:N$20,A138)+COUNTIF(Input!Q$15:Q$20,A138)</f>
        <v>0</v>
      </c>
      <c r="D138" s="19">
        <v>137</v>
      </c>
      <c r="E138" s="2">
        <f>COUNTIF(Input!C$3:C$6,D138)+COUNTIF(Input!F$3:F$6,D138)+COUNTIF(Input!I$3:I$6,D138)+COUNTIF(Input!L$3:L$6,D138)+COUNTIF(Input!O$3:O$6,D138)+COUNTIF(Input!R$3:R$6,D138)+COUNTIF(Input!C$15:C$16,D138)+COUNTIF(Input!F$15:F$17,D138)+COUNTIF(Input!I$15:I$17,D138)+COUNTIF(Input!L$15:L$17,D138)+COUNTIF(Input!O$15:O$17,D138)+COUNTIF(Input!R$15:R$17,D138)</f>
        <v>0</v>
      </c>
    </row>
    <row r="139" spans="1:5" x14ac:dyDescent="0.35">
      <c r="A139" s="19">
        <v>138</v>
      </c>
      <c r="B139" s="2">
        <f>COUNTIF(Input!B$3:B$10,A139)+COUNTIF(Input!E$3:E$10,A139)+COUNTIF(Input!H$3:H$10,A139)+COUNTIF(Input!K$3:K$10,A139)+COUNTIF(Input!N$3:N$10,A139)+COUNTIF(Input!Q$3:Q$10,A139)+COUNTIF(Input!B$15:B$20,A139)+COUNTIF(Input!E$15:E$20,A139)+COUNTIF(Input!H$15:H$20,A139)+COUNTIF(Input!K$15:K$20,A139)+COUNTIF(Input!N$15:N$20,A139)+COUNTIF(Input!Q$15:Q$20,A139)</f>
        <v>0</v>
      </c>
      <c r="D139" s="19">
        <v>138</v>
      </c>
      <c r="E139" s="2">
        <f>COUNTIF(Input!C$3:C$6,D139)+COUNTIF(Input!F$3:F$6,D139)+COUNTIF(Input!I$3:I$6,D139)+COUNTIF(Input!L$3:L$6,D139)+COUNTIF(Input!O$3:O$6,D139)+COUNTIF(Input!R$3:R$6,D139)+COUNTIF(Input!C$15:C$16,D139)+COUNTIF(Input!F$15:F$17,D139)+COUNTIF(Input!I$15:I$17,D139)+COUNTIF(Input!L$15:L$17,D139)+COUNTIF(Input!O$15:O$17,D139)+COUNTIF(Input!R$15:R$17,D139)</f>
        <v>0</v>
      </c>
    </row>
    <row r="140" spans="1:5" x14ac:dyDescent="0.35">
      <c r="A140" s="19">
        <v>139</v>
      </c>
      <c r="B140" s="2">
        <f>COUNTIF(Input!B$3:B$10,A140)+COUNTIF(Input!E$3:E$10,A140)+COUNTIF(Input!H$3:H$10,A140)+COUNTIF(Input!K$3:K$10,A140)+COUNTIF(Input!N$3:N$10,A140)+COUNTIF(Input!Q$3:Q$10,A140)+COUNTIF(Input!B$15:B$20,A140)+COUNTIF(Input!E$15:E$20,A140)+COUNTIF(Input!H$15:H$20,A140)+COUNTIF(Input!K$15:K$20,A140)+COUNTIF(Input!N$15:N$20,A140)+COUNTIF(Input!Q$15:Q$20,A140)</f>
        <v>0</v>
      </c>
      <c r="D140" s="19">
        <v>139</v>
      </c>
      <c r="E140" s="2">
        <f>COUNTIF(Input!C$3:C$6,D140)+COUNTIF(Input!F$3:F$6,D140)+COUNTIF(Input!I$3:I$6,D140)+COUNTIF(Input!L$3:L$6,D140)+COUNTIF(Input!O$3:O$6,D140)+COUNTIF(Input!R$3:R$6,D140)+COUNTIF(Input!C$15:C$16,D140)+COUNTIF(Input!F$15:F$17,D140)+COUNTIF(Input!I$15:I$17,D140)+COUNTIF(Input!L$15:L$17,D140)+COUNTIF(Input!O$15:O$17,D140)+COUNTIF(Input!R$15:R$17,D140)</f>
        <v>0</v>
      </c>
    </row>
    <row r="141" spans="1:5" x14ac:dyDescent="0.35">
      <c r="A141" s="19">
        <v>140</v>
      </c>
      <c r="B141" s="2">
        <f>COUNTIF(Input!B$3:B$10,A141)+COUNTIF(Input!E$3:E$10,A141)+COUNTIF(Input!H$3:H$10,A141)+COUNTIF(Input!K$3:K$10,A141)+COUNTIF(Input!N$3:N$10,A141)+COUNTIF(Input!Q$3:Q$10,A141)+COUNTIF(Input!B$15:B$20,A141)+COUNTIF(Input!E$15:E$20,A141)+COUNTIF(Input!H$15:H$20,A141)+COUNTIF(Input!K$15:K$20,A141)+COUNTIF(Input!N$15:N$20,A141)+COUNTIF(Input!Q$15:Q$20,A141)</f>
        <v>1</v>
      </c>
      <c r="D141" s="19">
        <v>140</v>
      </c>
      <c r="E141" s="2">
        <f>COUNTIF(Input!C$3:C$6,D141)+COUNTIF(Input!F$3:F$6,D141)+COUNTIF(Input!I$3:I$6,D141)+COUNTIF(Input!L$3:L$6,D141)+COUNTIF(Input!O$3:O$6,D141)+COUNTIF(Input!R$3:R$6,D141)+COUNTIF(Input!C$15:C$16,D141)+COUNTIF(Input!F$15:F$17,D141)+COUNTIF(Input!I$15:I$17,D141)+COUNTIF(Input!L$15:L$17,D141)+COUNTIF(Input!O$15:O$17,D141)+COUNTIF(Input!R$15:R$17,D141)</f>
        <v>0</v>
      </c>
    </row>
    <row r="142" spans="1:5" x14ac:dyDescent="0.35">
      <c r="A142" s="19">
        <v>141</v>
      </c>
      <c r="B142" s="2">
        <f>COUNTIF(Input!B$3:B$10,A142)+COUNTIF(Input!E$3:E$10,A142)+COUNTIF(Input!H$3:H$10,A142)+COUNTIF(Input!K$3:K$10,A142)+COUNTIF(Input!N$3:N$10,A142)+COUNTIF(Input!Q$3:Q$10,A142)+COUNTIF(Input!B$15:B$20,A142)+COUNTIF(Input!E$15:E$20,A142)+COUNTIF(Input!H$15:H$20,A142)+COUNTIF(Input!K$15:K$20,A142)+COUNTIF(Input!N$15:N$20,A142)+COUNTIF(Input!Q$15:Q$20,A142)</f>
        <v>0</v>
      </c>
      <c r="D142" s="19">
        <v>141</v>
      </c>
      <c r="E142" s="2">
        <f>COUNTIF(Input!C$3:C$6,D142)+COUNTIF(Input!F$3:F$6,D142)+COUNTIF(Input!I$3:I$6,D142)+COUNTIF(Input!L$3:L$6,D142)+COUNTIF(Input!O$3:O$6,D142)+COUNTIF(Input!R$3:R$6,D142)+COUNTIF(Input!C$15:C$16,D142)+COUNTIF(Input!F$15:F$17,D142)+COUNTIF(Input!I$15:I$17,D142)+COUNTIF(Input!L$15:L$17,D142)+COUNTIF(Input!O$15:O$17,D142)+COUNTIF(Input!R$15:R$17,D142)</f>
        <v>0</v>
      </c>
    </row>
    <row r="143" spans="1:5" x14ac:dyDescent="0.35">
      <c r="A143" s="19">
        <v>142</v>
      </c>
      <c r="B143" s="2">
        <f>COUNTIF(Input!B$3:B$10,A143)+COUNTIF(Input!E$3:E$10,A143)+COUNTIF(Input!H$3:H$10,A143)+COUNTIF(Input!K$3:K$10,A143)+COUNTIF(Input!N$3:N$10,A143)+COUNTIF(Input!Q$3:Q$10,A143)+COUNTIF(Input!B$15:B$20,A143)+COUNTIF(Input!E$15:E$20,A143)+COUNTIF(Input!H$15:H$20,A143)+COUNTIF(Input!K$15:K$20,A143)+COUNTIF(Input!N$15:N$20,A143)+COUNTIF(Input!Q$15:Q$20,A143)</f>
        <v>0</v>
      </c>
      <c r="D143" s="19">
        <v>142</v>
      </c>
      <c r="E143" s="2">
        <f>COUNTIF(Input!C$3:C$6,D143)+COUNTIF(Input!F$3:F$6,D143)+COUNTIF(Input!I$3:I$6,D143)+COUNTIF(Input!L$3:L$6,D143)+COUNTIF(Input!O$3:O$6,D143)+COUNTIF(Input!R$3:R$6,D143)+COUNTIF(Input!C$15:C$16,D143)+COUNTIF(Input!F$15:F$17,D143)+COUNTIF(Input!I$15:I$17,D143)+COUNTIF(Input!L$15:L$17,D143)+COUNTIF(Input!O$15:O$17,D143)+COUNTIF(Input!R$15:R$17,D143)</f>
        <v>0</v>
      </c>
    </row>
    <row r="144" spans="1:5" x14ac:dyDescent="0.35">
      <c r="A144" s="19">
        <v>143</v>
      </c>
      <c r="B144" s="2">
        <f>COUNTIF(Input!B$3:B$10,A144)+COUNTIF(Input!E$3:E$10,A144)+COUNTIF(Input!H$3:H$10,A144)+COUNTIF(Input!K$3:K$10,A144)+COUNTIF(Input!N$3:N$10,A144)+COUNTIF(Input!Q$3:Q$10,A144)+COUNTIF(Input!B$15:B$20,A144)+COUNTIF(Input!E$15:E$20,A144)+COUNTIF(Input!H$15:H$20,A144)+COUNTIF(Input!K$15:K$20,A144)+COUNTIF(Input!N$15:N$20,A144)+COUNTIF(Input!Q$15:Q$20,A144)</f>
        <v>0</v>
      </c>
      <c r="D144" s="19">
        <v>143</v>
      </c>
      <c r="E144" s="2">
        <f>COUNTIF(Input!C$3:C$6,D144)+COUNTIF(Input!F$3:F$6,D144)+COUNTIF(Input!I$3:I$6,D144)+COUNTIF(Input!L$3:L$6,D144)+COUNTIF(Input!O$3:O$6,D144)+COUNTIF(Input!R$3:R$6,D144)+COUNTIF(Input!C$15:C$16,D144)+COUNTIF(Input!F$15:F$17,D144)+COUNTIF(Input!I$15:I$17,D144)+COUNTIF(Input!L$15:L$17,D144)+COUNTIF(Input!O$15:O$17,D144)+COUNTIF(Input!R$15:R$17,D144)</f>
        <v>0</v>
      </c>
    </row>
    <row r="145" spans="1:5" x14ac:dyDescent="0.35">
      <c r="A145" s="19">
        <v>144</v>
      </c>
      <c r="B145" s="2">
        <f>COUNTIF(Input!B$3:B$10,A145)+COUNTIF(Input!E$3:E$10,A145)+COUNTIF(Input!H$3:H$10,A145)+COUNTIF(Input!K$3:K$10,A145)+COUNTIF(Input!N$3:N$10,A145)+COUNTIF(Input!Q$3:Q$10,A145)+COUNTIF(Input!B$15:B$20,A145)+COUNTIF(Input!E$15:E$20,A145)+COUNTIF(Input!H$15:H$20,A145)+COUNTIF(Input!K$15:K$20,A145)+COUNTIF(Input!N$15:N$20,A145)+COUNTIF(Input!Q$15:Q$20,A145)</f>
        <v>1</v>
      </c>
      <c r="D145" s="19">
        <v>144</v>
      </c>
      <c r="E145" s="2">
        <f>COUNTIF(Input!C$3:C$6,D145)+COUNTIF(Input!F$3:F$6,D145)+COUNTIF(Input!I$3:I$6,D145)+COUNTIF(Input!L$3:L$6,D145)+COUNTIF(Input!O$3:O$6,D145)+COUNTIF(Input!R$3:R$6,D145)+COUNTIF(Input!C$15:C$16,D145)+COUNTIF(Input!F$15:F$17,D145)+COUNTIF(Input!I$15:I$17,D145)+COUNTIF(Input!L$15:L$17,D145)+COUNTIF(Input!O$15:O$17,D145)+COUNTIF(Input!R$15:R$17,D145)</f>
        <v>0</v>
      </c>
    </row>
    <row r="146" spans="1:5" x14ac:dyDescent="0.35">
      <c r="A146" s="19">
        <v>145</v>
      </c>
      <c r="B146" s="2">
        <f>COUNTIF(Input!B$3:B$10,A146)+COUNTIF(Input!E$3:E$10,A146)+COUNTIF(Input!H$3:H$10,A146)+COUNTIF(Input!K$3:K$10,A146)+COUNTIF(Input!N$3:N$10,A146)+COUNTIF(Input!Q$3:Q$10,A146)+COUNTIF(Input!B$15:B$20,A146)+COUNTIF(Input!E$15:E$20,A146)+COUNTIF(Input!H$15:H$20,A146)+COUNTIF(Input!K$15:K$20,A146)+COUNTIF(Input!N$15:N$20,A146)+COUNTIF(Input!Q$15:Q$20,A146)</f>
        <v>0</v>
      </c>
      <c r="D146" s="19">
        <v>145</v>
      </c>
      <c r="E146" s="2">
        <f>COUNTIF(Input!C$3:C$6,D146)+COUNTIF(Input!F$3:F$6,D146)+COUNTIF(Input!I$3:I$6,D146)+COUNTIF(Input!L$3:L$6,D146)+COUNTIF(Input!O$3:O$6,D146)+COUNTIF(Input!R$3:R$6,D146)+COUNTIF(Input!C$15:C$16,D146)+COUNTIF(Input!F$15:F$17,D146)+COUNTIF(Input!I$15:I$17,D146)+COUNTIF(Input!L$15:L$17,D146)+COUNTIF(Input!O$15:O$17,D146)+COUNTIF(Input!R$15:R$17,D146)</f>
        <v>0</v>
      </c>
    </row>
    <row r="147" spans="1:5" x14ac:dyDescent="0.35">
      <c r="A147" s="19">
        <v>146</v>
      </c>
      <c r="B147" s="2">
        <f>COUNTIF(Input!B$3:B$10,A147)+COUNTIF(Input!E$3:E$10,A147)+COUNTIF(Input!H$3:H$10,A147)+COUNTIF(Input!K$3:K$10,A147)+COUNTIF(Input!N$3:N$10,A147)+COUNTIF(Input!Q$3:Q$10,A147)+COUNTIF(Input!B$15:B$20,A147)+COUNTIF(Input!E$15:E$20,A147)+COUNTIF(Input!H$15:H$20,A147)+COUNTIF(Input!K$15:K$20,A147)+COUNTIF(Input!N$15:N$20,A147)+COUNTIF(Input!Q$15:Q$20,A147)</f>
        <v>0</v>
      </c>
      <c r="D147" s="19">
        <v>146</v>
      </c>
      <c r="E147" s="2">
        <f>COUNTIF(Input!C$3:C$6,D147)+COUNTIF(Input!F$3:F$6,D147)+COUNTIF(Input!I$3:I$6,D147)+COUNTIF(Input!L$3:L$6,D147)+COUNTIF(Input!O$3:O$6,D147)+COUNTIF(Input!R$3:R$6,D147)+COUNTIF(Input!C$15:C$16,D147)+COUNTIF(Input!F$15:F$17,D147)+COUNTIF(Input!I$15:I$17,D147)+COUNTIF(Input!L$15:L$17,D147)+COUNTIF(Input!O$15:O$17,D147)+COUNTIF(Input!R$15:R$17,D147)</f>
        <v>0</v>
      </c>
    </row>
    <row r="148" spans="1:5" x14ac:dyDescent="0.35">
      <c r="A148" s="19">
        <v>147</v>
      </c>
      <c r="B148" s="2">
        <f>COUNTIF(Input!B$3:B$10,A148)+COUNTIF(Input!E$3:E$10,A148)+COUNTIF(Input!H$3:H$10,A148)+COUNTIF(Input!K$3:K$10,A148)+COUNTIF(Input!N$3:N$10,A148)+COUNTIF(Input!Q$3:Q$10,A148)+COUNTIF(Input!B$15:B$20,A148)+COUNTIF(Input!E$15:E$20,A148)+COUNTIF(Input!H$15:H$20,A148)+COUNTIF(Input!K$15:K$20,A148)+COUNTIF(Input!N$15:N$20,A148)+COUNTIF(Input!Q$15:Q$20,A148)</f>
        <v>0</v>
      </c>
      <c r="D148" s="19">
        <v>147</v>
      </c>
      <c r="E148" s="2">
        <f>COUNTIF(Input!C$3:C$6,D148)+COUNTIF(Input!F$3:F$6,D148)+COUNTIF(Input!I$3:I$6,D148)+COUNTIF(Input!L$3:L$6,D148)+COUNTIF(Input!O$3:O$6,D148)+COUNTIF(Input!R$3:R$6,D148)+COUNTIF(Input!C$15:C$16,D148)+COUNTIF(Input!F$15:F$17,D148)+COUNTIF(Input!I$15:I$17,D148)+COUNTIF(Input!L$15:L$17,D148)+COUNTIF(Input!O$15:O$17,D148)+COUNTIF(Input!R$15:R$17,D148)</f>
        <v>0</v>
      </c>
    </row>
    <row r="149" spans="1:5" x14ac:dyDescent="0.35">
      <c r="A149" s="19">
        <v>148</v>
      </c>
      <c r="B149" s="2">
        <f>COUNTIF(Input!B$3:B$10,A149)+COUNTIF(Input!E$3:E$10,A149)+COUNTIF(Input!H$3:H$10,A149)+COUNTIF(Input!K$3:K$10,A149)+COUNTIF(Input!N$3:N$10,A149)+COUNTIF(Input!Q$3:Q$10,A149)+COUNTIF(Input!B$15:B$20,A149)+COUNTIF(Input!E$15:E$20,A149)+COUNTIF(Input!H$15:H$20,A149)+COUNTIF(Input!K$15:K$20,A149)+COUNTIF(Input!N$15:N$20,A149)+COUNTIF(Input!Q$15:Q$20,A149)</f>
        <v>0</v>
      </c>
      <c r="D149" s="19">
        <v>148</v>
      </c>
      <c r="E149" s="2">
        <f>COUNTIF(Input!C$3:C$6,D149)+COUNTIF(Input!F$3:F$6,D149)+COUNTIF(Input!I$3:I$6,D149)+COUNTIF(Input!L$3:L$6,D149)+COUNTIF(Input!O$3:O$6,D149)+COUNTIF(Input!R$3:R$6,D149)+COUNTIF(Input!C$15:C$16,D149)+COUNTIF(Input!F$15:F$17,D149)+COUNTIF(Input!I$15:I$17,D149)+COUNTIF(Input!L$15:L$17,D149)+COUNTIF(Input!O$15:O$17,D149)+COUNTIF(Input!R$15:R$17,D149)</f>
        <v>0</v>
      </c>
    </row>
    <row r="150" spans="1:5" x14ac:dyDescent="0.35">
      <c r="A150" s="19">
        <v>149</v>
      </c>
      <c r="B150" s="2">
        <f>COUNTIF(Input!B$3:B$10,A150)+COUNTIF(Input!E$3:E$10,A150)+COUNTIF(Input!H$3:H$10,A150)+COUNTIF(Input!K$3:K$10,A150)+COUNTIF(Input!N$3:N$10,A150)+COUNTIF(Input!Q$3:Q$10,A150)+COUNTIF(Input!B$15:B$20,A150)+COUNTIF(Input!E$15:E$20,A150)+COUNTIF(Input!H$15:H$20,A150)+COUNTIF(Input!K$15:K$20,A150)+COUNTIF(Input!N$15:N$20,A150)+COUNTIF(Input!Q$15:Q$20,A150)</f>
        <v>0</v>
      </c>
      <c r="D150" s="19">
        <v>149</v>
      </c>
      <c r="E150" s="2">
        <f>COUNTIF(Input!C$3:C$6,D150)+COUNTIF(Input!F$3:F$6,D150)+COUNTIF(Input!I$3:I$6,D150)+COUNTIF(Input!L$3:L$6,D150)+COUNTIF(Input!O$3:O$6,D150)+COUNTIF(Input!R$3:R$6,D150)+COUNTIF(Input!C$15:C$16,D150)+COUNTIF(Input!F$15:F$17,D150)+COUNTIF(Input!I$15:I$17,D150)+COUNTIF(Input!L$15:L$17,D150)+COUNTIF(Input!O$15:O$17,D150)+COUNTIF(Input!R$15:R$17,D150)</f>
        <v>0</v>
      </c>
    </row>
    <row r="151" spans="1:5" x14ac:dyDescent="0.35">
      <c r="A151" s="19">
        <v>150</v>
      </c>
      <c r="B151" s="2">
        <f>COUNTIF(Input!B$3:B$10,A151)+COUNTIF(Input!E$3:E$10,A151)+COUNTIF(Input!H$3:H$10,A151)+COUNTIF(Input!K$3:K$10,A151)+COUNTIF(Input!N$3:N$10,A151)+COUNTIF(Input!Q$3:Q$10,A151)+COUNTIF(Input!B$15:B$20,A151)+COUNTIF(Input!E$15:E$20,A151)+COUNTIF(Input!H$15:H$20,A151)+COUNTIF(Input!K$15:K$20,A151)+COUNTIF(Input!N$15:N$20,A151)+COUNTIF(Input!Q$15:Q$20,A151)</f>
        <v>0</v>
      </c>
      <c r="D151" s="19">
        <v>150</v>
      </c>
      <c r="E151" s="2">
        <f>COUNTIF(Input!C$3:C$6,D151)+COUNTIF(Input!F$3:F$6,D151)+COUNTIF(Input!I$3:I$6,D151)+COUNTIF(Input!L$3:L$6,D151)+COUNTIF(Input!O$3:O$6,D151)+COUNTIF(Input!R$3:R$6,D151)+COUNTIF(Input!C$15:C$16,D151)+COUNTIF(Input!F$15:F$17,D151)+COUNTIF(Input!I$15:I$17,D151)+COUNTIF(Input!L$15:L$17,D151)+COUNTIF(Input!O$15:O$17,D151)+COUNTIF(Input!R$15:R$17,D151)</f>
        <v>0</v>
      </c>
    </row>
    <row r="152" spans="1:5" x14ac:dyDescent="0.35">
      <c r="A152" s="19">
        <v>151</v>
      </c>
      <c r="B152" s="2">
        <f>COUNTIF(Input!B$3:B$10,A152)+COUNTIF(Input!E$3:E$10,A152)+COUNTIF(Input!H$3:H$10,A152)+COUNTIF(Input!K$3:K$10,A152)+COUNTIF(Input!N$3:N$10,A152)+COUNTIF(Input!Q$3:Q$10,A152)+COUNTIF(Input!B$15:B$20,A152)+COUNTIF(Input!E$15:E$20,A152)+COUNTIF(Input!H$15:H$20,A152)+COUNTIF(Input!K$15:K$20,A152)+COUNTIF(Input!N$15:N$20,A152)+COUNTIF(Input!Q$15:Q$20,A152)</f>
        <v>0</v>
      </c>
      <c r="D152" s="19">
        <v>151</v>
      </c>
      <c r="E152" s="2">
        <f>COUNTIF(Input!C$3:C$6,D152)+COUNTIF(Input!F$3:F$6,D152)+COUNTIF(Input!I$3:I$6,D152)+COUNTIF(Input!L$3:L$6,D152)+COUNTIF(Input!O$3:O$6,D152)+COUNTIF(Input!R$3:R$6,D152)+COUNTIF(Input!C$15:C$16,D152)+COUNTIF(Input!F$15:F$17,D152)+COUNTIF(Input!I$15:I$17,D152)+COUNTIF(Input!L$15:L$17,D152)+COUNTIF(Input!O$15:O$17,D152)+COUNTIF(Input!R$15:R$17,D152)</f>
        <v>0</v>
      </c>
    </row>
    <row r="153" spans="1:5" x14ac:dyDescent="0.35">
      <c r="A153" s="19">
        <v>152</v>
      </c>
      <c r="B153" s="2">
        <f>COUNTIF(Input!B$3:B$10,A153)+COUNTIF(Input!E$3:E$10,A153)+COUNTIF(Input!H$3:H$10,A153)+COUNTIF(Input!K$3:K$10,A153)+COUNTIF(Input!N$3:N$10,A153)+COUNTIF(Input!Q$3:Q$10,A153)+COUNTIF(Input!B$15:B$20,A153)+COUNTIF(Input!E$15:E$20,A153)+COUNTIF(Input!H$15:H$20,A153)+COUNTIF(Input!K$15:K$20,A153)+COUNTIF(Input!N$15:N$20,A153)+COUNTIF(Input!Q$15:Q$20,A153)</f>
        <v>0</v>
      </c>
      <c r="D153" s="19">
        <v>152</v>
      </c>
      <c r="E153" s="2">
        <f>COUNTIF(Input!C$3:C$6,D153)+COUNTIF(Input!F$3:F$6,D153)+COUNTIF(Input!I$3:I$6,D153)+COUNTIF(Input!L$3:L$6,D153)+COUNTIF(Input!O$3:O$6,D153)+COUNTIF(Input!R$3:R$6,D153)+COUNTIF(Input!C$15:C$16,D153)+COUNTIF(Input!F$15:F$17,D153)+COUNTIF(Input!I$15:I$17,D153)+COUNTIF(Input!L$15:L$17,D153)+COUNTIF(Input!O$15:O$17,D153)+COUNTIF(Input!R$15:R$17,D153)</f>
        <v>0</v>
      </c>
    </row>
    <row r="154" spans="1:5" x14ac:dyDescent="0.35">
      <c r="A154" s="19">
        <v>153</v>
      </c>
      <c r="B154" s="2">
        <f>COUNTIF(Input!B$3:B$10,A154)+COUNTIF(Input!E$3:E$10,A154)+COUNTIF(Input!H$3:H$10,A154)+COUNTIF(Input!K$3:K$10,A154)+COUNTIF(Input!N$3:N$10,A154)+COUNTIF(Input!Q$3:Q$10,A154)+COUNTIF(Input!B$15:B$20,A154)+COUNTIF(Input!E$15:E$20,A154)+COUNTIF(Input!H$15:H$20,A154)+COUNTIF(Input!K$15:K$20,A154)+COUNTIF(Input!N$15:N$20,A154)+COUNTIF(Input!Q$15:Q$20,A154)</f>
        <v>0</v>
      </c>
      <c r="D154" s="19">
        <v>153</v>
      </c>
      <c r="E154" s="2">
        <f>COUNTIF(Input!C$3:C$6,D154)+COUNTIF(Input!F$3:F$6,D154)+COUNTIF(Input!I$3:I$6,D154)+COUNTIF(Input!L$3:L$6,D154)+COUNTIF(Input!O$3:O$6,D154)+COUNTIF(Input!R$3:R$6,D154)+COUNTIF(Input!C$15:C$16,D154)+COUNTIF(Input!F$15:F$17,D154)+COUNTIF(Input!I$15:I$17,D154)+COUNTIF(Input!L$15:L$17,D154)+COUNTIF(Input!O$15:O$17,D154)+COUNTIF(Input!R$15:R$17,D154)</f>
        <v>0</v>
      </c>
    </row>
    <row r="155" spans="1:5" x14ac:dyDescent="0.35">
      <c r="A155" s="19">
        <v>154</v>
      </c>
      <c r="B155" s="2">
        <f>COUNTIF(Input!B$3:B$10,A155)+COUNTIF(Input!E$3:E$10,A155)+COUNTIF(Input!H$3:H$10,A155)+COUNTIF(Input!K$3:K$10,A155)+COUNTIF(Input!N$3:N$10,A155)+COUNTIF(Input!Q$3:Q$10,A155)+COUNTIF(Input!B$15:B$20,A155)+COUNTIF(Input!E$15:E$20,A155)+COUNTIF(Input!H$15:H$20,A155)+COUNTIF(Input!K$15:K$20,A155)+COUNTIF(Input!N$15:N$20,A155)+COUNTIF(Input!Q$15:Q$20,A155)</f>
        <v>0</v>
      </c>
      <c r="D155" s="19">
        <v>154</v>
      </c>
      <c r="E155" s="2">
        <f>COUNTIF(Input!C$3:C$6,D155)+COUNTIF(Input!F$3:F$6,D155)+COUNTIF(Input!I$3:I$6,D155)+COUNTIF(Input!L$3:L$6,D155)+COUNTIF(Input!O$3:O$6,D155)+COUNTIF(Input!R$3:R$6,D155)+COUNTIF(Input!C$15:C$16,D155)+COUNTIF(Input!F$15:F$17,D155)+COUNTIF(Input!I$15:I$17,D155)+COUNTIF(Input!L$15:L$17,D155)+COUNTIF(Input!O$15:O$17,D155)+COUNTIF(Input!R$15:R$17,D155)</f>
        <v>0</v>
      </c>
    </row>
    <row r="156" spans="1:5" x14ac:dyDescent="0.35">
      <c r="A156" s="19">
        <v>155</v>
      </c>
      <c r="B156" s="2">
        <f>COUNTIF(Input!B$3:B$10,A156)+COUNTIF(Input!E$3:E$10,A156)+COUNTIF(Input!H$3:H$10,A156)+COUNTIF(Input!K$3:K$10,A156)+COUNTIF(Input!N$3:N$10,A156)+COUNTIF(Input!Q$3:Q$10,A156)+COUNTIF(Input!B$15:B$20,A156)+COUNTIF(Input!E$15:E$20,A156)+COUNTIF(Input!H$15:H$20,A156)+COUNTIF(Input!K$15:K$20,A156)+COUNTIF(Input!N$15:N$20,A156)+COUNTIF(Input!Q$15:Q$20,A156)</f>
        <v>0</v>
      </c>
      <c r="D156" s="19">
        <v>155</v>
      </c>
      <c r="E156" s="2">
        <f>COUNTIF(Input!C$3:C$6,D156)+COUNTIF(Input!F$3:F$6,D156)+COUNTIF(Input!I$3:I$6,D156)+COUNTIF(Input!L$3:L$6,D156)+COUNTIF(Input!O$3:O$6,D156)+COUNTIF(Input!R$3:R$6,D156)+COUNTIF(Input!C$15:C$16,D156)+COUNTIF(Input!F$15:F$17,D156)+COUNTIF(Input!I$15:I$17,D156)+COUNTIF(Input!L$15:L$17,D156)+COUNTIF(Input!O$15:O$17,D156)+COUNTIF(Input!R$15:R$17,D156)</f>
        <v>0</v>
      </c>
    </row>
    <row r="157" spans="1:5" x14ac:dyDescent="0.35">
      <c r="A157" s="19">
        <v>156</v>
      </c>
      <c r="B157" s="2">
        <f>COUNTIF(Input!B$3:B$10,A157)+COUNTIF(Input!E$3:E$10,A157)+COUNTIF(Input!H$3:H$10,A157)+COUNTIF(Input!K$3:K$10,A157)+COUNTIF(Input!N$3:N$10,A157)+COUNTIF(Input!Q$3:Q$10,A157)+COUNTIF(Input!B$15:B$20,A157)+COUNTIF(Input!E$15:E$20,A157)+COUNTIF(Input!H$15:H$20,A157)+COUNTIF(Input!K$15:K$20,A157)+COUNTIF(Input!N$15:N$20,A157)+COUNTIF(Input!Q$15:Q$20,A157)</f>
        <v>0</v>
      </c>
      <c r="D157" s="19">
        <v>156</v>
      </c>
      <c r="E157" s="2">
        <f>COUNTIF(Input!C$3:C$6,D157)+COUNTIF(Input!F$3:F$6,D157)+COUNTIF(Input!I$3:I$6,D157)+COUNTIF(Input!L$3:L$6,D157)+COUNTIF(Input!O$3:O$6,D157)+COUNTIF(Input!R$3:R$6,D157)+COUNTIF(Input!C$15:C$16,D157)+COUNTIF(Input!F$15:F$17,D157)+COUNTIF(Input!I$15:I$17,D157)+COUNTIF(Input!L$15:L$17,D157)+COUNTIF(Input!O$15:O$17,D157)+COUNTIF(Input!R$15:R$17,D157)</f>
        <v>0</v>
      </c>
    </row>
    <row r="158" spans="1:5" x14ac:dyDescent="0.35">
      <c r="A158" s="19">
        <v>157</v>
      </c>
      <c r="B158" s="2">
        <f>COUNTIF(Input!B$3:B$10,A158)+COUNTIF(Input!E$3:E$10,A158)+COUNTIF(Input!H$3:H$10,A158)+COUNTIF(Input!K$3:K$10,A158)+COUNTIF(Input!N$3:N$10,A158)+COUNTIF(Input!Q$3:Q$10,A158)+COUNTIF(Input!B$15:B$20,A158)+COUNTIF(Input!E$15:E$20,A158)+COUNTIF(Input!H$15:H$20,A158)+COUNTIF(Input!K$15:K$20,A158)+COUNTIF(Input!N$15:N$20,A158)+COUNTIF(Input!Q$15:Q$20,A158)</f>
        <v>0</v>
      </c>
      <c r="D158" s="19">
        <v>157</v>
      </c>
      <c r="E158" s="2">
        <f>COUNTIF(Input!C$3:C$6,D158)+COUNTIF(Input!F$3:F$6,D158)+COUNTIF(Input!I$3:I$6,D158)+COUNTIF(Input!L$3:L$6,D158)+COUNTIF(Input!O$3:O$6,D158)+COUNTIF(Input!R$3:R$6,D158)+COUNTIF(Input!C$15:C$16,D158)+COUNTIF(Input!F$15:F$17,D158)+COUNTIF(Input!I$15:I$17,D158)+COUNTIF(Input!L$15:L$17,D158)+COUNTIF(Input!O$15:O$17,D158)+COUNTIF(Input!R$15:R$17,D158)</f>
        <v>0</v>
      </c>
    </row>
    <row r="159" spans="1:5" x14ac:dyDescent="0.35">
      <c r="A159" s="19">
        <v>158</v>
      </c>
      <c r="B159" s="2">
        <f>COUNTIF(Input!B$3:B$10,A159)+COUNTIF(Input!E$3:E$10,A159)+COUNTIF(Input!H$3:H$10,A159)+COUNTIF(Input!K$3:K$10,A159)+COUNTIF(Input!N$3:N$10,A159)+COUNTIF(Input!Q$3:Q$10,A159)+COUNTIF(Input!B$15:B$20,A159)+COUNTIF(Input!E$15:E$20,A159)+COUNTIF(Input!H$15:H$20,A159)+COUNTIF(Input!K$15:K$20,A159)+COUNTIF(Input!N$15:N$20,A159)+COUNTIF(Input!Q$15:Q$20,A159)</f>
        <v>1</v>
      </c>
      <c r="D159" s="19">
        <v>158</v>
      </c>
      <c r="E159" s="2">
        <f>COUNTIF(Input!C$3:C$6,D159)+COUNTIF(Input!F$3:F$6,D159)+COUNTIF(Input!I$3:I$6,D159)+COUNTIF(Input!L$3:L$6,D159)+COUNTIF(Input!O$3:O$6,D159)+COUNTIF(Input!R$3:R$6,D159)+COUNTIF(Input!C$15:C$16,D159)+COUNTIF(Input!F$15:F$17,D159)+COUNTIF(Input!I$15:I$17,D159)+COUNTIF(Input!L$15:L$17,D159)+COUNTIF(Input!O$15:O$17,D159)+COUNTIF(Input!R$15:R$17,D159)</f>
        <v>0</v>
      </c>
    </row>
    <row r="160" spans="1:5" x14ac:dyDescent="0.35">
      <c r="A160" s="19">
        <v>159</v>
      </c>
      <c r="B160" s="2">
        <f>COUNTIF(Input!B$3:B$10,A160)+COUNTIF(Input!E$3:E$10,A160)+COUNTIF(Input!H$3:H$10,A160)+COUNTIF(Input!K$3:K$10,A160)+COUNTIF(Input!N$3:N$10,A160)+COUNTIF(Input!Q$3:Q$10,A160)+COUNTIF(Input!B$15:B$20,A160)+COUNTIF(Input!E$15:E$20,A160)+COUNTIF(Input!H$15:H$20,A160)+COUNTIF(Input!K$15:K$20,A160)+COUNTIF(Input!N$15:N$20,A160)+COUNTIF(Input!Q$15:Q$20,A160)</f>
        <v>1</v>
      </c>
      <c r="D160" s="19">
        <v>159</v>
      </c>
      <c r="E160" s="2">
        <f>COUNTIF(Input!C$3:C$6,D160)+COUNTIF(Input!F$3:F$6,D160)+COUNTIF(Input!I$3:I$6,D160)+COUNTIF(Input!L$3:L$6,D160)+COUNTIF(Input!O$3:O$6,D160)+COUNTIF(Input!R$3:R$6,D160)+COUNTIF(Input!C$15:C$16,D160)+COUNTIF(Input!F$15:F$17,D160)+COUNTIF(Input!I$15:I$17,D160)+COUNTIF(Input!L$15:L$17,D160)+COUNTIF(Input!O$15:O$17,D160)+COUNTIF(Input!R$15:R$17,D160)</f>
        <v>0</v>
      </c>
    </row>
    <row r="161" spans="1:5" x14ac:dyDescent="0.35">
      <c r="A161" s="19">
        <v>160</v>
      </c>
      <c r="B161" s="2">
        <f>COUNTIF(Input!B$3:B$10,A161)+COUNTIF(Input!E$3:E$10,A161)+COUNTIF(Input!H$3:H$10,A161)+COUNTIF(Input!K$3:K$10,A161)+COUNTIF(Input!N$3:N$10,A161)+COUNTIF(Input!Q$3:Q$10,A161)+COUNTIF(Input!B$15:B$20,A161)+COUNTIF(Input!E$15:E$20,A161)+COUNTIF(Input!H$15:H$20,A161)+COUNTIF(Input!K$15:K$20,A161)+COUNTIF(Input!N$15:N$20,A161)+COUNTIF(Input!Q$15:Q$20,A161)</f>
        <v>0</v>
      </c>
      <c r="D161" s="19">
        <v>160</v>
      </c>
      <c r="E161" s="2">
        <f>COUNTIF(Input!C$3:C$6,D161)+COUNTIF(Input!F$3:F$6,D161)+COUNTIF(Input!I$3:I$6,D161)+COUNTIF(Input!L$3:L$6,D161)+COUNTIF(Input!O$3:O$6,D161)+COUNTIF(Input!R$3:R$6,D161)+COUNTIF(Input!C$15:C$16,D161)+COUNTIF(Input!F$15:F$17,D161)+COUNTIF(Input!I$15:I$17,D161)+COUNTIF(Input!L$15:L$17,D161)+COUNTIF(Input!O$15:O$17,D161)+COUNTIF(Input!R$15:R$17,D161)</f>
        <v>0</v>
      </c>
    </row>
    <row r="162" spans="1:5" x14ac:dyDescent="0.35">
      <c r="A162" s="19">
        <v>161</v>
      </c>
      <c r="B162" s="2">
        <f>COUNTIF(Input!B$3:B$10,A162)+COUNTIF(Input!E$3:E$10,A162)+COUNTIF(Input!H$3:H$10,A162)+COUNTIF(Input!K$3:K$10,A162)+COUNTIF(Input!N$3:N$10,A162)+COUNTIF(Input!Q$3:Q$10,A162)+COUNTIF(Input!B$15:B$20,A162)+COUNTIF(Input!E$15:E$20,A162)+COUNTIF(Input!H$15:H$20,A162)+COUNTIF(Input!K$15:K$20,A162)+COUNTIF(Input!N$15:N$20,A162)+COUNTIF(Input!Q$15:Q$20,A162)</f>
        <v>0</v>
      </c>
      <c r="D162" s="19">
        <v>161</v>
      </c>
      <c r="E162" s="2">
        <f>COUNTIF(Input!C$3:C$6,D162)+COUNTIF(Input!F$3:F$6,D162)+COUNTIF(Input!I$3:I$6,D162)+COUNTIF(Input!L$3:L$6,D162)+COUNTIF(Input!O$3:O$6,D162)+COUNTIF(Input!R$3:R$6,D162)+COUNTIF(Input!C$15:C$16,D162)+COUNTIF(Input!F$15:F$17,D162)+COUNTIF(Input!I$15:I$17,D162)+COUNTIF(Input!L$15:L$17,D162)+COUNTIF(Input!O$15:O$17,D162)+COUNTIF(Input!R$15:R$17,D162)</f>
        <v>0</v>
      </c>
    </row>
    <row r="163" spans="1:5" x14ac:dyDescent="0.35">
      <c r="A163" s="19">
        <v>162</v>
      </c>
      <c r="B163" s="2">
        <f>COUNTIF(Input!B$3:B$10,A163)+COUNTIF(Input!E$3:E$10,A163)+COUNTIF(Input!H$3:H$10,A163)+COUNTIF(Input!K$3:K$10,A163)+COUNTIF(Input!N$3:N$10,A163)+COUNTIF(Input!Q$3:Q$10,A163)+COUNTIF(Input!B$15:B$20,A163)+COUNTIF(Input!E$15:E$20,A163)+COUNTIF(Input!H$15:H$20,A163)+COUNTIF(Input!K$15:K$20,A163)+COUNTIF(Input!N$15:N$20,A163)+COUNTIF(Input!Q$15:Q$20,A163)</f>
        <v>0</v>
      </c>
      <c r="D163" s="19">
        <v>162</v>
      </c>
      <c r="E163" s="2">
        <f>COUNTIF(Input!C$3:C$6,D163)+COUNTIF(Input!F$3:F$6,D163)+COUNTIF(Input!I$3:I$6,D163)+COUNTIF(Input!L$3:L$6,D163)+COUNTIF(Input!O$3:O$6,D163)+COUNTIF(Input!R$3:R$6,D163)+COUNTIF(Input!C$15:C$16,D163)+COUNTIF(Input!F$15:F$17,D163)+COUNTIF(Input!I$15:I$17,D163)+COUNTIF(Input!L$15:L$17,D163)+COUNTIF(Input!O$15:O$17,D163)+COUNTIF(Input!R$15:R$17,D163)</f>
        <v>0</v>
      </c>
    </row>
    <row r="164" spans="1:5" x14ac:dyDescent="0.35">
      <c r="A164" s="19">
        <v>163</v>
      </c>
      <c r="B164" s="2">
        <f>COUNTIF(Input!B$3:B$10,A164)+COUNTIF(Input!E$3:E$10,A164)+COUNTIF(Input!H$3:H$10,A164)+COUNTIF(Input!K$3:K$10,A164)+COUNTIF(Input!N$3:N$10,A164)+COUNTIF(Input!Q$3:Q$10,A164)+COUNTIF(Input!B$15:B$20,A164)+COUNTIF(Input!E$15:E$20,A164)+COUNTIF(Input!H$15:H$20,A164)+COUNTIF(Input!K$15:K$20,A164)+COUNTIF(Input!N$15:N$20,A164)+COUNTIF(Input!Q$15:Q$20,A164)</f>
        <v>0</v>
      </c>
      <c r="D164" s="19">
        <v>163</v>
      </c>
      <c r="E164" s="2">
        <f>COUNTIF(Input!C$3:C$6,D164)+COUNTIF(Input!F$3:F$6,D164)+COUNTIF(Input!I$3:I$6,D164)+COUNTIF(Input!L$3:L$6,D164)+COUNTIF(Input!O$3:O$6,D164)+COUNTIF(Input!R$3:R$6,D164)+COUNTIF(Input!C$15:C$16,D164)+COUNTIF(Input!F$15:F$17,D164)+COUNTIF(Input!I$15:I$17,D164)+COUNTIF(Input!L$15:L$17,D164)+COUNTIF(Input!O$15:O$17,D164)+COUNTIF(Input!R$15:R$17,D164)</f>
        <v>0</v>
      </c>
    </row>
    <row r="165" spans="1:5" x14ac:dyDescent="0.35">
      <c r="A165" s="19">
        <v>164</v>
      </c>
      <c r="B165" s="2">
        <f>COUNTIF(Input!B$3:B$10,A165)+COUNTIF(Input!E$3:E$10,A165)+COUNTIF(Input!H$3:H$10,A165)+COUNTIF(Input!K$3:K$10,A165)+COUNTIF(Input!N$3:N$10,A165)+COUNTIF(Input!Q$3:Q$10,A165)+COUNTIF(Input!B$15:B$20,A165)+COUNTIF(Input!E$15:E$20,A165)+COUNTIF(Input!H$15:H$20,A165)+COUNTIF(Input!K$15:K$20,A165)+COUNTIF(Input!N$15:N$20,A165)+COUNTIF(Input!Q$15:Q$20,A165)</f>
        <v>0</v>
      </c>
      <c r="D165" s="19">
        <v>164</v>
      </c>
      <c r="E165" s="2">
        <f>COUNTIF(Input!C$3:C$6,D165)+COUNTIF(Input!F$3:F$6,D165)+COUNTIF(Input!I$3:I$6,D165)+COUNTIF(Input!L$3:L$6,D165)+COUNTIF(Input!O$3:O$6,D165)+COUNTIF(Input!R$3:R$6,D165)+COUNTIF(Input!C$15:C$16,D165)+COUNTIF(Input!F$15:F$17,D165)+COUNTIF(Input!I$15:I$17,D165)+COUNTIF(Input!L$15:L$17,D165)+COUNTIF(Input!O$15:O$17,D165)+COUNTIF(Input!R$15:R$17,D165)</f>
        <v>0</v>
      </c>
    </row>
    <row r="166" spans="1:5" x14ac:dyDescent="0.35">
      <c r="A166" s="19">
        <v>165</v>
      </c>
      <c r="B166" s="2">
        <f>COUNTIF(Input!B$3:B$10,A166)+COUNTIF(Input!E$3:E$10,A166)+COUNTIF(Input!H$3:H$10,A166)+COUNTIF(Input!K$3:K$10,A166)+COUNTIF(Input!N$3:N$10,A166)+COUNTIF(Input!Q$3:Q$10,A166)+COUNTIF(Input!B$15:B$20,A166)+COUNTIF(Input!E$15:E$20,A166)+COUNTIF(Input!H$15:H$20,A166)+COUNTIF(Input!K$15:K$20,A166)+COUNTIF(Input!N$15:N$20,A166)+COUNTIF(Input!Q$15:Q$20,A166)</f>
        <v>0</v>
      </c>
      <c r="D166" s="19">
        <v>165</v>
      </c>
      <c r="E166" s="2">
        <f>COUNTIF(Input!C$3:C$6,D166)+COUNTIF(Input!F$3:F$6,D166)+COUNTIF(Input!I$3:I$6,D166)+COUNTIF(Input!L$3:L$6,D166)+COUNTIF(Input!O$3:O$6,D166)+COUNTIF(Input!R$3:R$6,D166)+COUNTIF(Input!C$15:C$16,D166)+COUNTIF(Input!F$15:F$17,D166)+COUNTIF(Input!I$15:I$17,D166)+COUNTIF(Input!L$15:L$17,D166)+COUNTIF(Input!O$15:O$17,D166)+COUNTIF(Input!R$15:R$17,D166)</f>
        <v>0</v>
      </c>
    </row>
    <row r="167" spans="1:5" x14ac:dyDescent="0.35">
      <c r="A167" s="19">
        <v>166</v>
      </c>
      <c r="B167" s="2">
        <f>COUNTIF(Input!B$3:B$10,A167)+COUNTIF(Input!E$3:E$10,A167)+COUNTIF(Input!H$3:H$10,A167)+COUNTIF(Input!K$3:K$10,A167)+COUNTIF(Input!N$3:N$10,A167)+COUNTIF(Input!Q$3:Q$10,A167)+COUNTIF(Input!B$15:B$20,A167)+COUNTIF(Input!E$15:E$20,A167)+COUNTIF(Input!H$15:H$20,A167)+COUNTIF(Input!K$15:K$20,A167)+COUNTIF(Input!N$15:N$20,A167)+COUNTIF(Input!Q$15:Q$20,A167)</f>
        <v>0</v>
      </c>
      <c r="D167" s="19">
        <v>166</v>
      </c>
      <c r="E167" s="2">
        <f>COUNTIF(Input!C$3:C$6,D167)+COUNTIF(Input!F$3:F$6,D167)+COUNTIF(Input!I$3:I$6,D167)+COUNTIF(Input!L$3:L$6,D167)+COUNTIF(Input!O$3:O$6,D167)+COUNTIF(Input!R$3:R$6,D167)+COUNTIF(Input!C$15:C$16,D167)+COUNTIF(Input!F$15:F$17,D167)+COUNTIF(Input!I$15:I$17,D167)+COUNTIF(Input!L$15:L$17,D167)+COUNTIF(Input!O$15:O$17,D167)+COUNTIF(Input!R$15:R$17,D167)</f>
        <v>0</v>
      </c>
    </row>
    <row r="168" spans="1:5" x14ac:dyDescent="0.35">
      <c r="A168" s="19">
        <v>167</v>
      </c>
      <c r="B168" s="2">
        <f>COUNTIF(Input!B$3:B$10,A168)+COUNTIF(Input!E$3:E$10,A168)+COUNTIF(Input!H$3:H$10,A168)+COUNTIF(Input!K$3:K$10,A168)+COUNTIF(Input!N$3:N$10,A168)+COUNTIF(Input!Q$3:Q$10,A168)+COUNTIF(Input!B$15:B$20,A168)+COUNTIF(Input!E$15:E$20,A168)+COUNTIF(Input!H$15:H$20,A168)+COUNTIF(Input!K$15:K$20,A168)+COUNTIF(Input!N$15:N$20,A168)+COUNTIF(Input!Q$15:Q$20,A168)</f>
        <v>0</v>
      </c>
      <c r="D168" s="19">
        <v>167</v>
      </c>
      <c r="E168" s="2">
        <f>COUNTIF(Input!C$3:C$6,D168)+COUNTIF(Input!F$3:F$6,D168)+COUNTIF(Input!I$3:I$6,D168)+COUNTIF(Input!L$3:L$6,D168)+COUNTIF(Input!O$3:O$6,D168)+COUNTIF(Input!R$3:R$6,D168)+COUNTIF(Input!C$15:C$16,D168)+COUNTIF(Input!F$15:F$17,D168)+COUNTIF(Input!I$15:I$17,D168)+COUNTIF(Input!L$15:L$17,D168)+COUNTIF(Input!O$15:O$17,D168)+COUNTIF(Input!R$15:R$17,D168)</f>
        <v>0</v>
      </c>
    </row>
    <row r="169" spans="1:5" x14ac:dyDescent="0.35">
      <c r="A169" s="19">
        <v>168</v>
      </c>
      <c r="B169" s="2">
        <f>COUNTIF(Input!B$3:B$10,A169)+COUNTIF(Input!E$3:E$10,A169)+COUNTIF(Input!H$3:H$10,A169)+COUNTIF(Input!K$3:K$10,A169)+COUNTIF(Input!N$3:N$10,A169)+COUNTIF(Input!Q$3:Q$10,A169)+COUNTIF(Input!B$15:B$20,A169)+COUNTIF(Input!E$15:E$20,A169)+COUNTIF(Input!H$15:H$20,A169)+COUNTIF(Input!K$15:K$20,A169)+COUNTIF(Input!N$15:N$20,A169)+COUNTIF(Input!Q$15:Q$20,A169)</f>
        <v>0</v>
      </c>
      <c r="D169" s="19">
        <v>168</v>
      </c>
      <c r="E169" s="2">
        <f>COUNTIF(Input!C$3:C$6,D169)+COUNTIF(Input!F$3:F$6,D169)+COUNTIF(Input!I$3:I$6,D169)+COUNTIF(Input!L$3:L$6,D169)+COUNTIF(Input!O$3:O$6,D169)+COUNTIF(Input!R$3:R$6,D169)+COUNTIF(Input!C$15:C$16,D169)+COUNTIF(Input!F$15:F$17,D169)+COUNTIF(Input!I$15:I$17,D169)+COUNTIF(Input!L$15:L$17,D169)+COUNTIF(Input!O$15:O$17,D169)+COUNTIF(Input!R$15:R$17,D169)</f>
        <v>0</v>
      </c>
    </row>
    <row r="170" spans="1:5" x14ac:dyDescent="0.35">
      <c r="A170" s="19">
        <v>169</v>
      </c>
      <c r="B170" s="2">
        <f>COUNTIF(Input!B$3:B$10,A170)+COUNTIF(Input!E$3:E$10,A170)+COUNTIF(Input!H$3:H$10,A170)+COUNTIF(Input!K$3:K$10,A170)+COUNTIF(Input!N$3:N$10,A170)+COUNTIF(Input!Q$3:Q$10,A170)+COUNTIF(Input!B$15:B$20,A170)+COUNTIF(Input!E$15:E$20,A170)+COUNTIF(Input!H$15:H$20,A170)+COUNTIF(Input!K$15:K$20,A170)+COUNTIF(Input!N$15:N$20,A170)+COUNTIF(Input!Q$15:Q$20,A170)</f>
        <v>0</v>
      </c>
      <c r="D170" s="19">
        <v>169</v>
      </c>
      <c r="E170" s="2">
        <f>COUNTIF(Input!C$3:C$6,D170)+COUNTIF(Input!F$3:F$6,D170)+COUNTIF(Input!I$3:I$6,D170)+COUNTIF(Input!L$3:L$6,D170)+COUNTIF(Input!O$3:O$6,D170)+COUNTIF(Input!R$3:R$6,D170)+COUNTIF(Input!C$15:C$16,D170)+COUNTIF(Input!F$15:F$17,D170)+COUNTIF(Input!I$15:I$17,D170)+COUNTIF(Input!L$15:L$17,D170)+COUNTIF(Input!O$15:O$17,D170)+COUNTIF(Input!R$15:R$17,D170)</f>
        <v>0</v>
      </c>
    </row>
    <row r="171" spans="1:5" x14ac:dyDescent="0.35">
      <c r="A171" s="19">
        <v>170</v>
      </c>
      <c r="B171" s="2">
        <f>COUNTIF(Input!B$3:B$10,A171)+COUNTIF(Input!E$3:E$10,A171)+COUNTIF(Input!H$3:H$10,A171)+COUNTIF(Input!K$3:K$10,A171)+COUNTIF(Input!N$3:N$10,A171)+COUNTIF(Input!Q$3:Q$10,A171)+COUNTIF(Input!B$15:B$20,A171)+COUNTIF(Input!E$15:E$20,A171)+COUNTIF(Input!H$15:H$20,A171)+COUNTIF(Input!K$15:K$20,A171)+COUNTIF(Input!N$15:N$20,A171)+COUNTIF(Input!Q$15:Q$20,A171)</f>
        <v>1</v>
      </c>
      <c r="D171" s="19">
        <v>170</v>
      </c>
      <c r="E171" s="2">
        <f>COUNTIF(Input!C$3:C$6,D171)+COUNTIF(Input!F$3:F$6,D171)+COUNTIF(Input!I$3:I$6,D171)+COUNTIF(Input!L$3:L$6,D171)+COUNTIF(Input!O$3:O$6,D171)+COUNTIF(Input!R$3:R$6,D171)+COUNTIF(Input!C$15:C$16,D171)+COUNTIF(Input!F$15:F$17,D171)+COUNTIF(Input!I$15:I$17,D171)+COUNTIF(Input!L$15:L$17,D171)+COUNTIF(Input!O$15:O$17,D171)+COUNTIF(Input!R$15:R$17,D171)</f>
        <v>0</v>
      </c>
    </row>
    <row r="172" spans="1:5" x14ac:dyDescent="0.35">
      <c r="A172" s="19">
        <v>171</v>
      </c>
      <c r="B172" s="2">
        <f>COUNTIF(Input!B$3:B$10,A172)+COUNTIF(Input!E$3:E$10,A172)+COUNTIF(Input!H$3:H$10,A172)+COUNTIF(Input!K$3:K$10,A172)+COUNTIF(Input!N$3:N$10,A172)+COUNTIF(Input!Q$3:Q$10,A172)+COUNTIF(Input!B$15:B$20,A172)+COUNTIF(Input!E$15:E$20,A172)+COUNTIF(Input!H$15:H$20,A172)+COUNTIF(Input!K$15:K$20,A172)+COUNTIF(Input!N$15:N$20,A172)+COUNTIF(Input!Q$15:Q$20,A172)</f>
        <v>0</v>
      </c>
      <c r="D172" s="19">
        <v>171</v>
      </c>
      <c r="E172" s="2">
        <f>COUNTIF(Input!C$3:C$6,D172)+COUNTIF(Input!F$3:F$6,D172)+COUNTIF(Input!I$3:I$6,D172)+COUNTIF(Input!L$3:L$6,D172)+COUNTIF(Input!O$3:O$6,D172)+COUNTIF(Input!R$3:R$6,D172)+COUNTIF(Input!C$15:C$16,D172)+COUNTIF(Input!F$15:F$17,D172)+COUNTIF(Input!I$15:I$17,D172)+COUNTIF(Input!L$15:L$17,D172)+COUNTIF(Input!O$15:O$17,D172)+COUNTIF(Input!R$15:R$17,D172)</f>
        <v>0</v>
      </c>
    </row>
    <row r="173" spans="1:5" x14ac:dyDescent="0.35">
      <c r="A173" s="19">
        <v>172</v>
      </c>
      <c r="B173" s="2">
        <f>COUNTIF(Input!B$3:B$10,A173)+COUNTIF(Input!E$3:E$10,A173)+COUNTIF(Input!H$3:H$10,A173)+COUNTIF(Input!K$3:K$10,A173)+COUNTIF(Input!N$3:N$10,A173)+COUNTIF(Input!Q$3:Q$10,A173)+COUNTIF(Input!B$15:B$20,A173)+COUNTIF(Input!E$15:E$20,A173)+COUNTIF(Input!H$15:H$20,A173)+COUNTIF(Input!K$15:K$20,A173)+COUNTIF(Input!N$15:N$20,A173)+COUNTIF(Input!Q$15:Q$20,A173)</f>
        <v>0</v>
      </c>
      <c r="D173" s="19">
        <v>172</v>
      </c>
      <c r="E173" s="2">
        <f>COUNTIF(Input!C$3:C$6,D173)+COUNTIF(Input!F$3:F$6,D173)+COUNTIF(Input!I$3:I$6,D173)+COUNTIF(Input!L$3:L$6,D173)+COUNTIF(Input!O$3:O$6,D173)+COUNTIF(Input!R$3:R$6,D173)+COUNTIF(Input!C$15:C$16,D173)+COUNTIF(Input!F$15:F$17,D173)+COUNTIF(Input!I$15:I$17,D173)+COUNTIF(Input!L$15:L$17,D173)+COUNTIF(Input!O$15:O$17,D173)+COUNTIF(Input!R$15:R$17,D173)</f>
        <v>0</v>
      </c>
    </row>
    <row r="174" spans="1:5" x14ac:dyDescent="0.35">
      <c r="A174" s="19">
        <v>173</v>
      </c>
      <c r="B174" s="2">
        <f>COUNTIF(Input!B$3:B$10,A174)+COUNTIF(Input!E$3:E$10,A174)+COUNTIF(Input!H$3:H$10,A174)+COUNTIF(Input!K$3:K$10,A174)+COUNTIF(Input!N$3:N$10,A174)+COUNTIF(Input!Q$3:Q$10,A174)+COUNTIF(Input!B$15:B$20,A174)+COUNTIF(Input!E$15:E$20,A174)+COUNTIF(Input!H$15:H$20,A174)+COUNTIF(Input!K$15:K$20,A174)+COUNTIF(Input!N$15:N$20,A174)+COUNTIF(Input!Q$15:Q$20,A174)</f>
        <v>0</v>
      </c>
      <c r="D174" s="19">
        <v>173</v>
      </c>
      <c r="E174" s="2">
        <f>COUNTIF(Input!C$3:C$6,D174)+COUNTIF(Input!F$3:F$6,D174)+COUNTIF(Input!I$3:I$6,D174)+COUNTIF(Input!L$3:L$6,D174)+COUNTIF(Input!O$3:O$6,D174)+COUNTIF(Input!R$3:R$6,D174)+COUNTIF(Input!C$15:C$16,D174)+COUNTIF(Input!F$15:F$17,D174)+COUNTIF(Input!I$15:I$17,D174)+COUNTIF(Input!L$15:L$17,D174)+COUNTIF(Input!O$15:O$17,D174)+COUNTIF(Input!R$15:R$17,D174)</f>
        <v>0</v>
      </c>
    </row>
    <row r="175" spans="1:5" x14ac:dyDescent="0.35">
      <c r="A175" s="19">
        <v>174</v>
      </c>
      <c r="B175" s="2">
        <f>COUNTIF(Input!B$3:B$10,A175)+COUNTIF(Input!E$3:E$10,A175)+COUNTIF(Input!H$3:H$10,A175)+COUNTIF(Input!K$3:K$10,A175)+COUNTIF(Input!N$3:N$10,A175)+COUNTIF(Input!Q$3:Q$10,A175)+COUNTIF(Input!B$15:B$20,A175)+COUNTIF(Input!E$15:E$20,A175)+COUNTIF(Input!H$15:H$20,A175)+COUNTIF(Input!K$15:K$20,A175)+COUNTIF(Input!N$15:N$20,A175)+COUNTIF(Input!Q$15:Q$20,A175)</f>
        <v>0</v>
      </c>
      <c r="D175" s="19">
        <v>174</v>
      </c>
      <c r="E175" s="2">
        <f>COUNTIF(Input!C$3:C$6,D175)+COUNTIF(Input!F$3:F$6,D175)+COUNTIF(Input!I$3:I$6,D175)+COUNTIF(Input!L$3:L$6,D175)+COUNTIF(Input!O$3:O$6,D175)+COUNTIF(Input!R$3:R$6,D175)+COUNTIF(Input!C$15:C$16,D175)+COUNTIF(Input!F$15:F$17,D175)+COUNTIF(Input!I$15:I$17,D175)+COUNTIF(Input!L$15:L$17,D175)+COUNTIF(Input!O$15:O$17,D175)+COUNTIF(Input!R$15:R$17,D175)</f>
        <v>0</v>
      </c>
    </row>
    <row r="176" spans="1:5" x14ac:dyDescent="0.35">
      <c r="A176" s="19">
        <v>175</v>
      </c>
      <c r="B176" s="2">
        <f>COUNTIF(Input!B$3:B$10,A176)+COUNTIF(Input!E$3:E$10,A176)+COUNTIF(Input!H$3:H$10,A176)+COUNTIF(Input!K$3:K$10,A176)+COUNTIF(Input!N$3:N$10,A176)+COUNTIF(Input!Q$3:Q$10,A176)+COUNTIF(Input!B$15:B$20,A176)+COUNTIF(Input!E$15:E$20,A176)+COUNTIF(Input!H$15:H$20,A176)+COUNTIF(Input!K$15:K$20,A176)+COUNTIF(Input!N$15:N$20,A176)+COUNTIF(Input!Q$15:Q$20,A176)</f>
        <v>0</v>
      </c>
      <c r="D176" s="19">
        <v>175</v>
      </c>
      <c r="E176" s="2">
        <f>COUNTIF(Input!C$3:C$6,D176)+COUNTIF(Input!F$3:F$6,D176)+COUNTIF(Input!I$3:I$6,D176)+COUNTIF(Input!L$3:L$6,D176)+COUNTIF(Input!O$3:O$6,D176)+COUNTIF(Input!R$3:R$6,D176)+COUNTIF(Input!C$15:C$16,D176)+COUNTIF(Input!F$15:F$17,D176)+COUNTIF(Input!I$15:I$17,D176)+COUNTIF(Input!L$15:L$17,D176)+COUNTIF(Input!O$15:O$17,D176)+COUNTIF(Input!R$15:R$17,D176)</f>
        <v>0</v>
      </c>
    </row>
    <row r="177" spans="1:5" x14ac:dyDescent="0.35">
      <c r="A177" s="19">
        <v>176</v>
      </c>
      <c r="B177" s="2">
        <f>COUNTIF(Input!B$3:B$10,A177)+COUNTIF(Input!E$3:E$10,A177)+COUNTIF(Input!H$3:H$10,A177)+COUNTIF(Input!K$3:K$10,A177)+COUNTIF(Input!N$3:N$10,A177)+COUNTIF(Input!Q$3:Q$10,A177)+COUNTIF(Input!B$15:B$20,A177)+COUNTIF(Input!E$15:E$20,A177)+COUNTIF(Input!H$15:H$20,A177)+COUNTIF(Input!K$15:K$20,A177)+COUNTIF(Input!N$15:N$20,A177)+COUNTIF(Input!Q$15:Q$20,A177)</f>
        <v>0</v>
      </c>
      <c r="D177" s="19">
        <v>176</v>
      </c>
      <c r="E177" s="2">
        <f>COUNTIF(Input!C$3:C$6,D177)+COUNTIF(Input!F$3:F$6,D177)+COUNTIF(Input!I$3:I$6,D177)+COUNTIF(Input!L$3:L$6,D177)+COUNTIF(Input!O$3:O$6,D177)+COUNTIF(Input!R$3:R$6,D177)+COUNTIF(Input!C$15:C$16,D177)+COUNTIF(Input!F$15:F$17,D177)+COUNTIF(Input!I$15:I$17,D177)+COUNTIF(Input!L$15:L$17,D177)+COUNTIF(Input!O$15:O$17,D177)+COUNTIF(Input!R$15:R$17,D177)</f>
        <v>0</v>
      </c>
    </row>
    <row r="178" spans="1:5" x14ac:dyDescent="0.35">
      <c r="A178" s="19">
        <v>177</v>
      </c>
      <c r="B178" s="2">
        <f>COUNTIF(Input!B$3:B$10,A178)+COUNTIF(Input!E$3:E$10,A178)+COUNTIF(Input!H$3:H$10,A178)+COUNTIF(Input!K$3:K$10,A178)+COUNTIF(Input!N$3:N$10,A178)+COUNTIF(Input!Q$3:Q$10,A178)+COUNTIF(Input!B$15:B$20,A178)+COUNTIF(Input!E$15:E$20,A178)+COUNTIF(Input!H$15:H$20,A178)+COUNTIF(Input!K$15:K$20,A178)+COUNTIF(Input!N$15:N$20,A178)+COUNTIF(Input!Q$15:Q$20,A178)</f>
        <v>0</v>
      </c>
      <c r="D178" s="19">
        <v>177</v>
      </c>
      <c r="E178" s="2">
        <f>COUNTIF(Input!C$3:C$6,D178)+COUNTIF(Input!F$3:F$6,D178)+COUNTIF(Input!I$3:I$6,D178)+COUNTIF(Input!L$3:L$6,D178)+COUNTIF(Input!O$3:O$6,D178)+COUNTIF(Input!R$3:R$6,D178)+COUNTIF(Input!C$15:C$16,D178)+COUNTIF(Input!F$15:F$17,D178)+COUNTIF(Input!I$15:I$17,D178)+COUNTIF(Input!L$15:L$17,D178)+COUNTIF(Input!O$15:O$17,D178)+COUNTIF(Input!R$15:R$17,D178)</f>
        <v>0</v>
      </c>
    </row>
    <row r="179" spans="1:5" x14ac:dyDescent="0.35">
      <c r="A179" s="19">
        <v>178</v>
      </c>
      <c r="B179" s="2">
        <f>COUNTIF(Input!B$3:B$10,A179)+COUNTIF(Input!E$3:E$10,A179)+COUNTIF(Input!H$3:H$10,A179)+COUNTIF(Input!K$3:K$10,A179)+COUNTIF(Input!N$3:N$10,A179)+COUNTIF(Input!Q$3:Q$10,A179)+COUNTIF(Input!B$15:B$20,A179)+COUNTIF(Input!E$15:E$20,A179)+COUNTIF(Input!H$15:H$20,A179)+COUNTIF(Input!K$15:K$20,A179)+COUNTIF(Input!N$15:N$20,A179)+COUNTIF(Input!Q$15:Q$20,A179)</f>
        <v>0</v>
      </c>
      <c r="D179" s="19">
        <v>178</v>
      </c>
      <c r="E179" s="2">
        <f>COUNTIF(Input!C$3:C$6,D179)+COUNTIF(Input!F$3:F$6,D179)+COUNTIF(Input!I$3:I$6,D179)+COUNTIF(Input!L$3:L$6,D179)+COUNTIF(Input!O$3:O$6,D179)+COUNTIF(Input!R$3:R$6,D179)+COUNTIF(Input!C$15:C$16,D179)+COUNTIF(Input!F$15:F$17,D179)+COUNTIF(Input!I$15:I$17,D179)+COUNTIF(Input!L$15:L$17,D179)+COUNTIF(Input!O$15:O$17,D179)+COUNTIF(Input!R$15:R$17,D179)</f>
        <v>0</v>
      </c>
    </row>
    <row r="180" spans="1:5" x14ac:dyDescent="0.35">
      <c r="A180" s="19">
        <v>179</v>
      </c>
      <c r="B180" s="2">
        <f>COUNTIF(Input!B$3:B$10,A180)+COUNTIF(Input!E$3:E$10,A180)+COUNTIF(Input!H$3:H$10,A180)+COUNTIF(Input!K$3:K$10,A180)+COUNTIF(Input!N$3:N$10,A180)+COUNTIF(Input!Q$3:Q$10,A180)+COUNTIF(Input!B$15:B$20,A180)+COUNTIF(Input!E$15:E$20,A180)+COUNTIF(Input!H$15:H$20,A180)+COUNTIF(Input!K$15:K$20,A180)+COUNTIF(Input!N$15:N$20,A180)+COUNTIF(Input!Q$15:Q$20,A180)</f>
        <v>0</v>
      </c>
      <c r="D180" s="19">
        <v>179</v>
      </c>
      <c r="E180" s="2">
        <f>COUNTIF(Input!C$3:C$6,D180)+COUNTIF(Input!F$3:F$6,D180)+COUNTIF(Input!I$3:I$6,D180)+COUNTIF(Input!L$3:L$6,D180)+COUNTIF(Input!O$3:O$6,D180)+COUNTIF(Input!R$3:R$6,D180)+COUNTIF(Input!C$15:C$16,D180)+COUNTIF(Input!F$15:F$17,D180)+COUNTIF(Input!I$15:I$17,D180)+COUNTIF(Input!L$15:L$17,D180)+COUNTIF(Input!O$15:O$17,D180)+COUNTIF(Input!R$15:R$17,D180)</f>
        <v>0</v>
      </c>
    </row>
    <row r="181" spans="1:5" x14ac:dyDescent="0.35">
      <c r="A181" s="19">
        <v>180</v>
      </c>
      <c r="B181" s="2">
        <f>COUNTIF(Input!B$3:B$10,A181)+COUNTIF(Input!E$3:E$10,A181)+COUNTIF(Input!H$3:H$10,A181)+COUNTIF(Input!K$3:K$10,A181)+COUNTIF(Input!N$3:N$10,A181)+COUNTIF(Input!Q$3:Q$10,A181)+COUNTIF(Input!B$15:B$20,A181)+COUNTIF(Input!E$15:E$20,A181)+COUNTIF(Input!H$15:H$20,A181)+COUNTIF(Input!K$15:K$20,A181)+COUNTIF(Input!N$15:N$20,A181)+COUNTIF(Input!Q$15:Q$20,A181)</f>
        <v>0</v>
      </c>
      <c r="D181" s="19">
        <v>180</v>
      </c>
      <c r="E181" s="2">
        <f>COUNTIF(Input!C$3:C$6,D181)+COUNTIF(Input!F$3:F$6,D181)+COUNTIF(Input!I$3:I$6,D181)+COUNTIF(Input!L$3:L$6,D181)+COUNTIF(Input!O$3:O$6,D181)+COUNTIF(Input!R$3:R$6,D181)+COUNTIF(Input!C$15:C$16,D181)+COUNTIF(Input!F$15:F$17,D181)+COUNTIF(Input!I$15:I$17,D181)+COUNTIF(Input!L$15:L$17,D181)+COUNTIF(Input!O$15:O$17,D181)+COUNTIF(Input!R$15:R$17,D181)</f>
        <v>0</v>
      </c>
    </row>
    <row r="182" spans="1:5" x14ac:dyDescent="0.35">
      <c r="A182" s="19">
        <v>181</v>
      </c>
      <c r="B182" s="2">
        <f>COUNTIF(Input!B$3:B$10,A182)+COUNTIF(Input!E$3:E$10,A182)+COUNTIF(Input!H$3:H$10,A182)+COUNTIF(Input!K$3:K$10,A182)+COUNTIF(Input!N$3:N$10,A182)+COUNTIF(Input!Q$3:Q$10,A182)+COUNTIF(Input!B$15:B$20,A182)+COUNTIF(Input!E$15:E$20,A182)+COUNTIF(Input!H$15:H$20,A182)+COUNTIF(Input!K$15:K$20,A182)+COUNTIF(Input!N$15:N$20,A182)+COUNTIF(Input!Q$15:Q$20,A182)</f>
        <v>0</v>
      </c>
      <c r="D182" s="19">
        <v>181</v>
      </c>
      <c r="E182" s="2">
        <f>COUNTIF(Input!C$3:C$6,D182)+COUNTIF(Input!F$3:F$6,D182)+COUNTIF(Input!I$3:I$6,D182)+COUNTIF(Input!L$3:L$6,D182)+COUNTIF(Input!O$3:O$6,D182)+COUNTIF(Input!R$3:R$6,D182)+COUNTIF(Input!C$15:C$16,D182)+COUNTIF(Input!F$15:F$17,D182)+COUNTIF(Input!I$15:I$17,D182)+COUNTIF(Input!L$15:L$17,D182)+COUNTIF(Input!O$15:O$17,D182)+COUNTIF(Input!R$15:R$17,D182)</f>
        <v>0</v>
      </c>
    </row>
    <row r="183" spans="1:5" x14ac:dyDescent="0.35">
      <c r="A183" s="19">
        <v>182</v>
      </c>
      <c r="B183" s="2">
        <f>COUNTIF(Input!B$3:B$10,A183)+COUNTIF(Input!E$3:E$10,A183)+COUNTIF(Input!H$3:H$10,A183)+COUNTIF(Input!K$3:K$10,A183)+COUNTIF(Input!N$3:N$10,A183)+COUNTIF(Input!Q$3:Q$10,A183)+COUNTIF(Input!B$15:B$20,A183)+COUNTIF(Input!E$15:E$20,A183)+COUNTIF(Input!H$15:H$20,A183)+COUNTIF(Input!K$15:K$20,A183)+COUNTIF(Input!N$15:N$20,A183)+COUNTIF(Input!Q$15:Q$20,A183)</f>
        <v>1</v>
      </c>
      <c r="D183" s="19">
        <v>182</v>
      </c>
      <c r="E183" s="2">
        <f>COUNTIF(Input!C$3:C$6,D183)+COUNTIF(Input!F$3:F$6,D183)+COUNTIF(Input!I$3:I$6,D183)+COUNTIF(Input!L$3:L$6,D183)+COUNTIF(Input!O$3:O$6,D183)+COUNTIF(Input!R$3:R$6,D183)+COUNTIF(Input!C$15:C$16,D183)+COUNTIF(Input!F$15:F$17,D183)+COUNTIF(Input!I$15:I$17,D183)+COUNTIF(Input!L$15:L$17,D183)+COUNTIF(Input!O$15:O$17,D183)+COUNTIF(Input!R$15:R$17,D183)</f>
        <v>0</v>
      </c>
    </row>
    <row r="184" spans="1:5" x14ac:dyDescent="0.35">
      <c r="A184" s="19">
        <v>183</v>
      </c>
      <c r="B184" s="2">
        <f>COUNTIF(Input!B$3:B$10,A184)+COUNTIF(Input!E$3:E$10,A184)+COUNTIF(Input!H$3:H$10,A184)+COUNTIF(Input!K$3:K$10,A184)+COUNTIF(Input!N$3:N$10,A184)+COUNTIF(Input!Q$3:Q$10,A184)+COUNTIF(Input!B$15:B$20,A184)+COUNTIF(Input!E$15:E$20,A184)+COUNTIF(Input!H$15:H$20,A184)+COUNTIF(Input!K$15:K$20,A184)+COUNTIF(Input!N$15:N$20,A184)+COUNTIF(Input!Q$15:Q$20,A184)</f>
        <v>0</v>
      </c>
      <c r="D184" s="19">
        <v>183</v>
      </c>
      <c r="E184" s="2">
        <f>COUNTIF(Input!C$3:C$6,D184)+COUNTIF(Input!F$3:F$6,D184)+COUNTIF(Input!I$3:I$6,D184)+COUNTIF(Input!L$3:L$6,D184)+COUNTIF(Input!O$3:O$6,D184)+COUNTIF(Input!R$3:R$6,D184)+COUNTIF(Input!C$15:C$16,D184)+COUNTIF(Input!F$15:F$17,D184)+COUNTIF(Input!I$15:I$17,D184)+COUNTIF(Input!L$15:L$17,D184)+COUNTIF(Input!O$15:O$17,D184)+COUNTIF(Input!R$15:R$17,D184)</f>
        <v>0</v>
      </c>
    </row>
    <row r="185" spans="1:5" x14ac:dyDescent="0.35">
      <c r="A185" s="19">
        <v>184</v>
      </c>
      <c r="B185" s="2">
        <f>COUNTIF(Input!B$3:B$10,A185)+COUNTIF(Input!E$3:E$10,A185)+COUNTIF(Input!H$3:H$10,A185)+COUNTIF(Input!K$3:K$10,A185)+COUNTIF(Input!N$3:N$10,A185)+COUNTIF(Input!Q$3:Q$10,A185)+COUNTIF(Input!B$15:B$20,A185)+COUNTIF(Input!E$15:E$20,A185)+COUNTIF(Input!H$15:H$20,A185)+COUNTIF(Input!K$15:K$20,A185)+COUNTIF(Input!N$15:N$20,A185)+COUNTIF(Input!Q$15:Q$20,A185)</f>
        <v>0</v>
      </c>
      <c r="D185" s="19">
        <v>184</v>
      </c>
      <c r="E185" s="2">
        <f>COUNTIF(Input!C$3:C$6,D185)+COUNTIF(Input!F$3:F$6,D185)+COUNTIF(Input!I$3:I$6,D185)+COUNTIF(Input!L$3:L$6,D185)+COUNTIF(Input!O$3:O$6,D185)+COUNTIF(Input!R$3:R$6,D185)+COUNTIF(Input!C$15:C$16,D185)+COUNTIF(Input!F$15:F$17,D185)+COUNTIF(Input!I$15:I$17,D185)+COUNTIF(Input!L$15:L$17,D185)+COUNTIF(Input!O$15:O$17,D185)+COUNTIF(Input!R$15:R$17,D185)</f>
        <v>0</v>
      </c>
    </row>
    <row r="186" spans="1:5" x14ac:dyDescent="0.35">
      <c r="A186" s="19">
        <v>185</v>
      </c>
      <c r="B186" s="2">
        <f>COUNTIF(Input!B$3:B$10,A186)+COUNTIF(Input!E$3:E$10,A186)+COUNTIF(Input!H$3:H$10,A186)+COUNTIF(Input!K$3:K$10,A186)+COUNTIF(Input!N$3:N$10,A186)+COUNTIF(Input!Q$3:Q$10,A186)+COUNTIF(Input!B$15:B$20,A186)+COUNTIF(Input!E$15:E$20,A186)+COUNTIF(Input!H$15:H$20,A186)+COUNTIF(Input!K$15:K$20,A186)+COUNTIF(Input!N$15:N$20,A186)+COUNTIF(Input!Q$15:Q$20,A186)</f>
        <v>0</v>
      </c>
      <c r="D186" s="19">
        <v>185</v>
      </c>
      <c r="E186" s="2">
        <f>COUNTIF(Input!C$3:C$6,D186)+COUNTIF(Input!F$3:F$6,D186)+COUNTIF(Input!I$3:I$6,D186)+COUNTIF(Input!L$3:L$6,D186)+COUNTIF(Input!O$3:O$6,D186)+COUNTIF(Input!R$3:R$6,D186)+COUNTIF(Input!C$15:C$16,D186)+COUNTIF(Input!F$15:F$17,D186)+COUNTIF(Input!I$15:I$17,D186)+COUNTIF(Input!L$15:L$17,D186)+COUNTIF(Input!O$15:O$17,D186)+COUNTIF(Input!R$15:R$17,D186)</f>
        <v>0</v>
      </c>
    </row>
    <row r="187" spans="1:5" x14ac:dyDescent="0.35">
      <c r="A187" s="19">
        <v>186</v>
      </c>
      <c r="B187" s="2">
        <f>COUNTIF(Input!B$3:B$10,A187)+COUNTIF(Input!E$3:E$10,A187)+COUNTIF(Input!H$3:H$10,A187)+COUNTIF(Input!K$3:K$10,A187)+COUNTIF(Input!N$3:N$10,A187)+COUNTIF(Input!Q$3:Q$10,A187)+COUNTIF(Input!B$15:B$20,A187)+COUNTIF(Input!E$15:E$20,A187)+COUNTIF(Input!H$15:H$20,A187)+COUNTIF(Input!K$15:K$20,A187)+COUNTIF(Input!N$15:N$20,A187)+COUNTIF(Input!Q$15:Q$20,A187)</f>
        <v>0</v>
      </c>
      <c r="D187" s="19">
        <v>186</v>
      </c>
      <c r="E187" s="2">
        <f>COUNTIF(Input!C$3:C$6,D187)+COUNTIF(Input!F$3:F$6,D187)+COUNTIF(Input!I$3:I$6,D187)+COUNTIF(Input!L$3:L$6,D187)+COUNTIF(Input!O$3:O$6,D187)+COUNTIF(Input!R$3:R$6,D187)+COUNTIF(Input!C$15:C$16,D187)+COUNTIF(Input!F$15:F$17,D187)+COUNTIF(Input!I$15:I$17,D187)+COUNTIF(Input!L$15:L$17,D187)+COUNTIF(Input!O$15:O$17,D187)+COUNTIF(Input!R$15:R$17,D187)</f>
        <v>0</v>
      </c>
    </row>
    <row r="188" spans="1:5" x14ac:dyDescent="0.35">
      <c r="A188" s="19">
        <v>187</v>
      </c>
      <c r="B188" s="2">
        <f>COUNTIF(Input!B$3:B$10,A188)+COUNTIF(Input!E$3:E$10,A188)+COUNTIF(Input!H$3:H$10,A188)+COUNTIF(Input!K$3:K$10,A188)+COUNTIF(Input!N$3:N$10,A188)+COUNTIF(Input!Q$3:Q$10,A188)+COUNTIF(Input!B$15:B$20,A188)+COUNTIF(Input!E$15:E$20,A188)+COUNTIF(Input!H$15:H$20,A188)+COUNTIF(Input!K$15:K$20,A188)+COUNTIF(Input!N$15:N$20,A188)+COUNTIF(Input!Q$15:Q$20,A188)</f>
        <v>0</v>
      </c>
      <c r="D188" s="19">
        <v>187</v>
      </c>
      <c r="E188" s="2">
        <f>COUNTIF(Input!C$3:C$6,D188)+COUNTIF(Input!F$3:F$6,D188)+COUNTIF(Input!I$3:I$6,D188)+COUNTIF(Input!L$3:L$6,D188)+COUNTIF(Input!O$3:O$6,D188)+COUNTIF(Input!R$3:R$6,D188)+COUNTIF(Input!C$15:C$16,D188)+COUNTIF(Input!F$15:F$17,D188)+COUNTIF(Input!I$15:I$17,D188)+COUNTIF(Input!L$15:L$17,D188)+COUNTIF(Input!O$15:O$17,D188)+COUNTIF(Input!R$15:R$17,D188)</f>
        <v>0</v>
      </c>
    </row>
    <row r="189" spans="1:5" x14ac:dyDescent="0.35">
      <c r="A189" s="19">
        <v>188</v>
      </c>
      <c r="B189" s="2">
        <f>COUNTIF(Input!B$3:B$10,A189)+COUNTIF(Input!E$3:E$10,A189)+COUNTIF(Input!H$3:H$10,A189)+COUNTIF(Input!K$3:K$10,A189)+COUNTIF(Input!N$3:N$10,A189)+COUNTIF(Input!Q$3:Q$10,A189)+COUNTIF(Input!B$15:B$20,A189)+COUNTIF(Input!E$15:E$20,A189)+COUNTIF(Input!H$15:H$20,A189)+COUNTIF(Input!K$15:K$20,A189)+COUNTIF(Input!N$15:N$20,A189)+COUNTIF(Input!Q$15:Q$20,A189)</f>
        <v>0</v>
      </c>
      <c r="D189" s="19">
        <v>188</v>
      </c>
      <c r="E189" s="2">
        <f>COUNTIF(Input!C$3:C$6,D189)+COUNTIF(Input!F$3:F$6,D189)+COUNTIF(Input!I$3:I$6,D189)+COUNTIF(Input!L$3:L$6,D189)+COUNTIF(Input!O$3:O$6,D189)+COUNTIF(Input!R$3:R$6,D189)+COUNTIF(Input!C$15:C$16,D189)+COUNTIF(Input!F$15:F$17,D189)+COUNTIF(Input!I$15:I$17,D189)+COUNTIF(Input!L$15:L$17,D189)+COUNTIF(Input!O$15:O$17,D189)+COUNTIF(Input!R$15:R$17,D189)</f>
        <v>0</v>
      </c>
    </row>
    <row r="190" spans="1:5" x14ac:dyDescent="0.35">
      <c r="A190" s="19">
        <v>189</v>
      </c>
      <c r="B190" s="2">
        <f>COUNTIF(Input!B$3:B$10,A190)+COUNTIF(Input!E$3:E$10,A190)+COUNTIF(Input!H$3:H$10,A190)+COUNTIF(Input!K$3:K$10,A190)+COUNTIF(Input!N$3:N$10,A190)+COUNTIF(Input!Q$3:Q$10,A190)+COUNTIF(Input!B$15:B$20,A190)+COUNTIF(Input!E$15:E$20,A190)+COUNTIF(Input!H$15:H$20,A190)+COUNTIF(Input!K$15:K$20,A190)+COUNTIF(Input!N$15:N$20,A190)+COUNTIF(Input!Q$15:Q$20,A190)</f>
        <v>0</v>
      </c>
      <c r="D190" s="19">
        <v>189</v>
      </c>
      <c r="E190" s="2">
        <f>COUNTIF(Input!C$3:C$6,D190)+COUNTIF(Input!F$3:F$6,D190)+COUNTIF(Input!I$3:I$6,D190)+COUNTIF(Input!L$3:L$6,D190)+COUNTIF(Input!O$3:O$6,D190)+COUNTIF(Input!R$3:R$6,D190)+COUNTIF(Input!C$15:C$16,D190)+COUNTIF(Input!F$15:F$17,D190)+COUNTIF(Input!I$15:I$17,D190)+COUNTIF(Input!L$15:L$17,D190)+COUNTIF(Input!O$15:O$17,D190)+COUNTIF(Input!R$15:R$17,D190)</f>
        <v>0</v>
      </c>
    </row>
    <row r="191" spans="1:5" x14ac:dyDescent="0.35">
      <c r="A191" s="19">
        <v>190</v>
      </c>
      <c r="B191" s="2">
        <f>COUNTIF(Input!B$3:B$10,A191)+COUNTIF(Input!E$3:E$10,A191)+COUNTIF(Input!H$3:H$10,A191)+COUNTIF(Input!K$3:K$10,A191)+COUNTIF(Input!N$3:N$10,A191)+COUNTIF(Input!Q$3:Q$10,A191)+COUNTIF(Input!B$15:B$20,A191)+COUNTIF(Input!E$15:E$20,A191)+COUNTIF(Input!H$15:H$20,A191)+COUNTIF(Input!K$15:K$20,A191)+COUNTIF(Input!N$15:N$20,A191)+COUNTIF(Input!Q$15:Q$20,A191)</f>
        <v>0</v>
      </c>
      <c r="D191" s="19">
        <v>190</v>
      </c>
      <c r="E191" s="2">
        <f>COUNTIF(Input!C$3:C$6,D191)+COUNTIF(Input!F$3:F$6,D191)+COUNTIF(Input!I$3:I$6,D191)+COUNTIF(Input!L$3:L$6,D191)+COUNTIF(Input!O$3:O$6,D191)+COUNTIF(Input!R$3:R$6,D191)+COUNTIF(Input!C$15:C$16,D191)+COUNTIF(Input!F$15:F$17,D191)+COUNTIF(Input!I$15:I$17,D191)+COUNTIF(Input!L$15:L$17,D191)+COUNTIF(Input!O$15:O$17,D191)+COUNTIF(Input!R$15:R$17,D191)</f>
        <v>0</v>
      </c>
    </row>
    <row r="192" spans="1:5" x14ac:dyDescent="0.35">
      <c r="A192" s="19">
        <v>191</v>
      </c>
      <c r="B192" s="2">
        <f>COUNTIF(Input!B$3:B$10,A192)+COUNTIF(Input!E$3:E$10,A192)+COUNTIF(Input!H$3:H$10,A192)+COUNTIF(Input!K$3:K$10,A192)+COUNTIF(Input!N$3:N$10,A192)+COUNTIF(Input!Q$3:Q$10,A192)+COUNTIF(Input!B$15:B$20,A192)+COUNTIF(Input!E$15:E$20,A192)+COUNTIF(Input!H$15:H$20,A192)+COUNTIF(Input!K$15:K$20,A192)+COUNTIF(Input!N$15:N$20,A192)+COUNTIF(Input!Q$15:Q$20,A192)</f>
        <v>0</v>
      </c>
      <c r="D192" s="19">
        <v>191</v>
      </c>
      <c r="E192" s="2">
        <f>COUNTIF(Input!C$3:C$6,D192)+COUNTIF(Input!F$3:F$6,D192)+COUNTIF(Input!I$3:I$6,D192)+COUNTIF(Input!L$3:L$6,D192)+COUNTIF(Input!O$3:O$6,D192)+COUNTIF(Input!R$3:R$6,D192)+COUNTIF(Input!C$15:C$16,D192)+COUNTIF(Input!F$15:F$17,D192)+COUNTIF(Input!I$15:I$17,D192)+COUNTIF(Input!L$15:L$17,D192)+COUNTIF(Input!O$15:O$17,D192)+COUNTIF(Input!R$15:R$17,D192)</f>
        <v>0</v>
      </c>
    </row>
    <row r="193" spans="1:5" x14ac:dyDescent="0.35">
      <c r="A193" s="19">
        <v>192</v>
      </c>
      <c r="B193" s="2">
        <f>COUNTIF(Input!B$3:B$10,A193)+COUNTIF(Input!E$3:E$10,A193)+COUNTIF(Input!H$3:H$10,A193)+COUNTIF(Input!K$3:K$10,A193)+COUNTIF(Input!N$3:N$10,A193)+COUNTIF(Input!Q$3:Q$10,A193)+COUNTIF(Input!B$15:B$20,A193)+COUNTIF(Input!E$15:E$20,A193)+COUNTIF(Input!H$15:H$20,A193)+COUNTIF(Input!K$15:K$20,A193)+COUNTIF(Input!N$15:N$20,A193)+COUNTIF(Input!Q$15:Q$20,A193)</f>
        <v>0</v>
      </c>
      <c r="D193" s="19">
        <v>192</v>
      </c>
      <c r="E193" s="2">
        <f>COUNTIF(Input!C$3:C$6,D193)+COUNTIF(Input!F$3:F$6,D193)+COUNTIF(Input!I$3:I$6,D193)+COUNTIF(Input!L$3:L$6,D193)+COUNTIF(Input!O$3:O$6,D193)+COUNTIF(Input!R$3:R$6,D193)+COUNTIF(Input!C$15:C$16,D193)+COUNTIF(Input!F$15:F$17,D193)+COUNTIF(Input!I$15:I$17,D193)+COUNTIF(Input!L$15:L$17,D193)+COUNTIF(Input!O$15:O$17,D193)+COUNTIF(Input!R$15:R$17,D193)</f>
        <v>0</v>
      </c>
    </row>
    <row r="194" spans="1:5" x14ac:dyDescent="0.35">
      <c r="A194" s="19">
        <v>193</v>
      </c>
      <c r="B194" s="2">
        <f>COUNTIF(Input!B$3:B$10,A194)+COUNTIF(Input!E$3:E$10,A194)+COUNTIF(Input!H$3:H$10,A194)+COUNTIF(Input!K$3:K$10,A194)+COUNTIF(Input!N$3:N$10,A194)+COUNTIF(Input!Q$3:Q$10,A194)+COUNTIF(Input!B$15:B$20,A194)+COUNTIF(Input!E$15:E$20,A194)+COUNTIF(Input!H$15:H$20,A194)+COUNTIF(Input!K$15:K$20,A194)+COUNTIF(Input!N$15:N$20,A194)+COUNTIF(Input!Q$15:Q$20,A194)</f>
        <v>0</v>
      </c>
      <c r="D194" s="19">
        <v>193</v>
      </c>
      <c r="E194" s="2">
        <f>COUNTIF(Input!C$3:C$6,D194)+COUNTIF(Input!F$3:F$6,D194)+COUNTIF(Input!I$3:I$6,D194)+COUNTIF(Input!L$3:L$6,D194)+COUNTIF(Input!O$3:O$6,D194)+COUNTIF(Input!R$3:R$6,D194)+COUNTIF(Input!C$15:C$16,D194)+COUNTIF(Input!F$15:F$17,D194)+COUNTIF(Input!I$15:I$17,D194)+COUNTIF(Input!L$15:L$17,D194)+COUNTIF(Input!O$15:O$17,D194)+COUNTIF(Input!R$15:R$17,D194)</f>
        <v>0</v>
      </c>
    </row>
    <row r="195" spans="1:5" x14ac:dyDescent="0.35">
      <c r="A195" s="19">
        <v>194</v>
      </c>
      <c r="B195" s="2">
        <f>COUNTIF(Input!B$3:B$10,A195)+COUNTIF(Input!E$3:E$10,A195)+COUNTIF(Input!H$3:H$10,A195)+COUNTIF(Input!K$3:K$10,A195)+COUNTIF(Input!N$3:N$10,A195)+COUNTIF(Input!Q$3:Q$10,A195)+COUNTIF(Input!B$15:B$20,A195)+COUNTIF(Input!E$15:E$20,A195)+COUNTIF(Input!H$15:H$20,A195)+COUNTIF(Input!K$15:K$20,A195)+COUNTIF(Input!N$15:N$20,A195)+COUNTIF(Input!Q$15:Q$20,A195)</f>
        <v>0</v>
      </c>
      <c r="D195" s="19">
        <v>194</v>
      </c>
      <c r="E195" s="2">
        <f>COUNTIF(Input!C$3:C$6,D195)+COUNTIF(Input!F$3:F$6,D195)+COUNTIF(Input!I$3:I$6,D195)+COUNTIF(Input!L$3:L$6,D195)+COUNTIF(Input!O$3:O$6,D195)+COUNTIF(Input!R$3:R$6,D195)+COUNTIF(Input!C$15:C$16,D195)+COUNTIF(Input!F$15:F$17,D195)+COUNTIF(Input!I$15:I$17,D195)+COUNTIF(Input!L$15:L$17,D195)+COUNTIF(Input!O$15:O$17,D195)+COUNTIF(Input!R$15:R$17,D195)</f>
        <v>0</v>
      </c>
    </row>
    <row r="196" spans="1:5" x14ac:dyDescent="0.35">
      <c r="A196" s="19">
        <v>195</v>
      </c>
      <c r="B196" s="2">
        <f>COUNTIF(Input!B$3:B$10,A196)+COUNTIF(Input!E$3:E$10,A196)+COUNTIF(Input!H$3:H$10,A196)+COUNTIF(Input!K$3:K$10,A196)+COUNTIF(Input!N$3:N$10,A196)+COUNTIF(Input!Q$3:Q$10,A196)+COUNTIF(Input!B$15:B$20,A196)+COUNTIF(Input!E$15:E$20,A196)+COUNTIF(Input!H$15:H$20,A196)+COUNTIF(Input!K$15:K$20,A196)+COUNTIF(Input!N$15:N$20,A196)+COUNTIF(Input!Q$15:Q$20,A196)</f>
        <v>0</v>
      </c>
      <c r="D196" s="19">
        <v>195</v>
      </c>
      <c r="E196" s="2">
        <f>COUNTIF(Input!C$3:C$6,D196)+COUNTIF(Input!F$3:F$6,D196)+COUNTIF(Input!I$3:I$6,D196)+COUNTIF(Input!L$3:L$6,D196)+COUNTIF(Input!O$3:O$6,D196)+COUNTIF(Input!R$3:R$6,D196)+COUNTIF(Input!C$15:C$16,D196)+COUNTIF(Input!F$15:F$17,D196)+COUNTIF(Input!I$15:I$17,D196)+COUNTIF(Input!L$15:L$17,D196)+COUNTIF(Input!O$15:O$17,D196)+COUNTIF(Input!R$15:R$17,D196)</f>
        <v>0</v>
      </c>
    </row>
    <row r="197" spans="1:5" x14ac:dyDescent="0.35">
      <c r="A197" s="19">
        <v>196</v>
      </c>
      <c r="B197" s="2">
        <f>COUNTIF(Input!B$3:B$10,A197)+COUNTIF(Input!E$3:E$10,A197)+COUNTIF(Input!H$3:H$10,A197)+COUNTIF(Input!K$3:K$10,A197)+COUNTIF(Input!N$3:N$10,A197)+COUNTIF(Input!Q$3:Q$10,A197)+COUNTIF(Input!B$15:B$20,A197)+COUNTIF(Input!E$15:E$20,A197)+COUNTIF(Input!H$15:H$20,A197)+COUNTIF(Input!K$15:K$20,A197)+COUNTIF(Input!N$15:N$20,A197)+COUNTIF(Input!Q$15:Q$20,A197)</f>
        <v>0</v>
      </c>
      <c r="D197" s="19">
        <v>196</v>
      </c>
      <c r="E197" s="2">
        <f>COUNTIF(Input!C$3:C$6,D197)+COUNTIF(Input!F$3:F$6,D197)+COUNTIF(Input!I$3:I$6,D197)+COUNTIF(Input!L$3:L$6,D197)+COUNTIF(Input!O$3:O$6,D197)+COUNTIF(Input!R$3:R$6,D197)+COUNTIF(Input!C$15:C$16,D197)+COUNTIF(Input!F$15:F$17,D197)+COUNTIF(Input!I$15:I$17,D197)+COUNTIF(Input!L$15:L$17,D197)+COUNTIF(Input!O$15:O$17,D197)+COUNTIF(Input!R$15:R$17,D197)</f>
        <v>0</v>
      </c>
    </row>
    <row r="198" spans="1:5" x14ac:dyDescent="0.35">
      <c r="A198" s="19">
        <v>197</v>
      </c>
      <c r="B198" s="2">
        <f>COUNTIF(Input!B$3:B$10,A198)+COUNTIF(Input!E$3:E$10,A198)+COUNTIF(Input!H$3:H$10,A198)+COUNTIF(Input!K$3:K$10,A198)+COUNTIF(Input!N$3:N$10,A198)+COUNTIF(Input!Q$3:Q$10,A198)+COUNTIF(Input!B$15:B$20,A198)+COUNTIF(Input!E$15:E$20,A198)+COUNTIF(Input!H$15:H$20,A198)+COUNTIF(Input!K$15:K$20,A198)+COUNTIF(Input!N$15:N$20,A198)+COUNTIF(Input!Q$15:Q$20,A198)</f>
        <v>0</v>
      </c>
      <c r="D198" s="19">
        <v>197</v>
      </c>
      <c r="E198" s="2">
        <f>COUNTIF(Input!C$3:C$6,D198)+COUNTIF(Input!F$3:F$6,D198)+COUNTIF(Input!I$3:I$6,D198)+COUNTIF(Input!L$3:L$6,D198)+COUNTIF(Input!O$3:O$6,D198)+COUNTIF(Input!R$3:R$6,D198)+COUNTIF(Input!C$15:C$16,D198)+COUNTIF(Input!F$15:F$17,D198)+COUNTIF(Input!I$15:I$17,D198)+COUNTIF(Input!L$15:L$17,D198)+COUNTIF(Input!O$15:O$17,D198)+COUNTIF(Input!R$15:R$17,D198)</f>
        <v>0</v>
      </c>
    </row>
    <row r="199" spans="1:5" x14ac:dyDescent="0.35">
      <c r="A199" s="19">
        <v>198</v>
      </c>
      <c r="B199" s="2">
        <f>COUNTIF(Input!B$3:B$10,A199)+COUNTIF(Input!E$3:E$10,A199)+COUNTIF(Input!H$3:H$10,A199)+COUNTIF(Input!K$3:K$10,A199)+COUNTIF(Input!N$3:N$10,A199)+COUNTIF(Input!Q$3:Q$10,A199)+COUNTIF(Input!B$15:B$20,A199)+COUNTIF(Input!E$15:E$20,A199)+COUNTIF(Input!H$15:H$20,A199)+COUNTIF(Input!K$15:K$20,A199)+COUNTIF(Input!N$15:N$20,A199)+COUNTIF(Input!Q$15:Q$20,A199)</f>
        <v>0</v>
      </c>
      <c r="D199" s="19">
        <v>198</v>
      </c>
      <c r="E199" s="2">
        <f>COUNTIF(Input!C$3:C$6,D199)+COUNTIF(Input!F$3:F$6,D199)+COUNTIF(Input!I$3:I$6,D199)+COUNTIF(Input!L$3:L$6,D199)+COUNTIF(Input!O$3:O$6,D199)+COUNTIF(Input!R$3:R$6,D199)+COUNTIF(Input!C$15:C$16,D199)+COUNTIF(Input!F$15:F$17,D199)+COUNTIF(Input!I$15:I$17,D199)+COUNTIF(Input!L$15:L$17,D199)+COUNTIF(Input!O$15:O$17,D199)+COUNTIF(Input!R$15:R$17,D199)</f>
        <v>0</v>
      </c>
    </row>
    <row r="200" spans="1:5" x14ac:dyDescent="0.35">
      <c r="A200" s="19">
        <v>199</v>
      </c>
      <c r="B200" s="2">
        <f>COUNTIF(Input!B$3:B$10,A200)+COUNTIF(Input!E$3:E$10,A200)+COUNTIF(Input!H$3:H$10,A200)+COUNTIF(Input!K$3:K$10,A200)+COUNTIF(Input!N$3:N$10,A200)+COUNTIF(Input!Q$3:Q$10,A200)+COUNTIF(Input!B$15:B$20,A200)+COUNTIF(Input!E$15:E$20,A200)+COUNTIF(Input!H$15:H$20,A200)+COUNTIF(Input!K$15:K$20,A200)+COUNTIF(Input!N$15:N$20,A200)+COUNTIF(Input!Q$15:Q$20,A200)</f>
        <v>0</v>
      </c>
      <c r="D200" s="19">
        <v>199</v>
      </c>
      <c r="E200" s="2">
        <f>COUNTIF(Input!C$3:C$6,D200)+COUNTIF(Input!F$3:F$6,D200)+COUNTIF(Input!I$3:I$6,D200)+COUNTIF(Input!L$3:L$6,D200)+COUNTIF(Input!O$3:O$6,D200)+COUNTIF(Input!R$3:R$6,D200)+COUNTIF(Input!C$15:C$16,D200)+COUNTIF(Input!F$15:F$17,D200)+COUNTIF(Input!I$15:I$17,D200)+COUNTIF(Input!L$15:L$17,D200)+COUNTIF(Input!O$15:O$17,D200)+COUNTIF(Input!R$15:R$17,D200)</f>
        <v>0</v>
      </c>
    </row>
    <row r="201" spans="1:5" x14ac:dyDescent="0.35">
      <c r="A201" s="19">
        <v>200</v>
      </c>
      <c r="B201" s="2">
        <f>COUNTIF(Input!B$3:B$10,A201)+COUNTIF(Input!E$3:E$10,A201)+COUNTIF(Input!H$3:H$10,A201)+COUNTIF(Input!K$3:K$10,A201)+COUNTIF(Input!N$3:N$10,A201)+COUNTIF(Input!Q$3:Q$10,A201)+COUNTIF(Input!B$15:B$20,A201)+COUNTIF(Input!E$15:E$20,A201)+COUNTIF(Input!H$15:H$20,A201)+COUNTIF(Input!K$15:K$20,A201)+COUNTIF(Input!N$15:N$20,A201)+COUNTIF(Input!Q$15:Q$20,A201)</f>
        <v>0</v>
      </c>
      <c r="D201" s="19">
        <v>200</v>
      </c>
      <c r="E201" s="2">
        <f>COUNTIF(Input!C$3:C$6,D201)+COUNTIF(Input!F$3:F$6,D201)+COUNTIF(Input!I$3:I$6,D201)+COUNTIF(Input!L$3:L$6,D201)+COUNTIF(Input!O$3:O$6,D201)+COUNTIF(Input!R$3:R$6,D201)+COUNTIF(Input!C$15:C$16,D201)+COUNTIF(Input!F$15:F$17,D201)+COUNTIF(Input!I$15:I$17,D201)+COUNTIF(Input!L$15:L$17,D201)+COUNTIF(Input!O$15:O$17,D201)+COUNTIF(Input!R$15:R$17,D201)</f>
        <v>0</v>
      </c>
    </row>
    <row r="202" spans="1:5" x14ac:dyDescent="0.35">
      <c r="A202" s="19">
        <v>201</v>
      </c>
      <c r="B202" s="2">
        <f>COUNTIF(Input!B$3:B$10,A202)+COUNTIF(Input!E$3:E$10,A202)+COUNTIF(Input!H$3:H$10,A202)+COUNTIF(Input!K$3:K$10,A202)+COUNTIF(Input!N$3:N$10,A202)+COUNTIF(Input!Q$3:Q$10,A202)+COUNTIF(Input!B$15:B$20,A202)+COUNTIF(Input!E$15:E$20,A202)+COUNTIF(Input!H$15:H$20,A202)+COUNTIF(Input!K$15:K$20,A202)+COUNTIF(Input!N$15:N$20,A202)+COUNTIF(Input!Q$15:Q$20,A202)</f>
        <v>0</v>
      </c>
      <c r="D202" s="19">
        <v>201</v>
      </c>
      <c r="E202" s="2">
        <f>COUNTIF(Input!C$3:C$6,D202)+COUNTIF(Input!F$3:F$6,D202)+COUNTIF(Input!I$3:I$6,D202)+COUNTIF(Input!L$3:L$6,D202)+COUNTIF(Input!O$3:O$6,D202)+COUNTIF(Input!R$3:R$6,D202)+COUNTIF(Input!C$15:C$16,D202)+COUNTIF(Input!F$15:F$17,D202)+COUNTIF(Input!I$15:I$17,D202)+COUNTIF(Input!L$15:L$17,D202)+COUNTIF(Input!O$15:O$17,D202)+COUNTIF(Input!R$15:R$17,D202)</f>
        <v>0</v>
      </c>
    </row>
    <row r="203" spans="1:5" x14ac:dyDescent="0.35">
      <c r="A203" s="19">
        <v>202</v>
      </c>
      <c r="B203" s="2">
        <f>COUNTIF(Input!B$3:B$10,A203)+COUNTIF(Input!E$3:E$10,A203)+COUNTIF(Input!H$3:H$10,A203)+COUNTIF(Input!K$3:K$10,A203)+COUNTIF(Input!N$3:N$10,A203)+COUNTIF(Input!Q$3:Q$10,A203)+COUNTIF(Input!B$15:B$20,A203)+COUNTIF(Input!E$15:E$20,A203)+COUNTIF(Input!H$15:H$20,A203)+COUNTIF(Input!K$15:K$20,A203)+COUNTIF(Input!N$15:N$20,A203)+COUNTIF(Input!Q$15:Q$20,A203)</f>
        <v>0</v>
      </c>
      <c r="D203" s="19">
        <v>202</v>
      </c>
      <c r="E203" s="2">
        <f>COUNTIF(Input!C$3:C$6,D203)+COUNTIF(Input!F$3:F$6,D203)+COUNTIF(Input!I$3:I$6,D203)+COUNTIF(Input!L$3:L$6,D203)+COUNTIF(Input!O$3:O$6,D203)+COUNTIF(Input!R$3:R$6,D203)+COUNTIF(Input!C$15:C$16,D203)+COUNTIF(Input!F$15:F$17,D203)+COUNTIF(Input!I$15:I$17,D203)+COUNTIF(Input!L$15:L$17,D203)+COUNTIF(Input!O$15:O$17,D203)+COUNTIF(Input!R$15:R$17,D203)</f>
        <v>0</v>
      </c>
    </row>
    <row r="204" spans="1:5" x14ac:dyDescent="0.35">
      <c r="A204" s="19">
        <v>203</v>
      </c>
      <c r="B204" s="2">
        <f>COUNTIF(Input!B$3:B$10,A204)+COUNTIF(Input!E$3:E$10,A204)+COUNTIF(Input!H$3:H$10,A204)+COUNTIF(Input!K$3:K$10,A204)+COUNTIF(Input!N$3:N$10,A204)+COUNTIF(Input!Q$3:Q$10,A204)+COUNTIF(Input!B$15:B$20,A204)+COUNTIF(Input!E$15:E$20,A204)+COUNTIF(Input!H$15:H$20,A204)+COUNTIF(Input!K$15:K$20,A204)+COUNTIF(Input!N$15:N$20,A204)+COUNTIF(Input!Q$15:Q$20,A204)</f>
        <v>0</v>
      </c>
      <c r="D204" s="19">
        <v>203</v>
      </c>
      <c r="E204" s="2">
        <f>COUNTIF(Input!C$3:C$6,D204)+COUNTIF(Input!F$3:F$6,D204)+COUNTIF(Input!I$3:I$6,D204)+COUNTIF(Input!L$3:L$6,D204)+COUNTIF(Input!O$3:O$6,D204)+COUNTIF(Input!R$3:R$6,D204)+COUNTIF(Input!C$15:C$16,D204)+COUNTIF(Input!F$15:F$17,D204)+COUNTIF(Input!I$15:I$17,D204)+COUNTIF(Input!L$15:L$17,D204)+COUNTIF(Input!O$15:O$17,D204)+COUNTIF(Input!R$15:R$17,D204)</f>
        <v>0</v>
      </c>
    </row>
    <row r="205" spans="1:5" x14ac:dyDescent="0.35">
      <c r="A205" s="19">
        <v>204</v>
      </c>
      <c r="B205" s="2">
        <f>COUNTIF(Input!B$3:B$10,A205)+COUNTIF(Input!E$3:E$10,A205)+COUNTIF(Input!H$3:H$10,A205)+COUNTIF(Input!K$3:K$10,A205)+COUNTIF(Input!N$3:N$10,A205)+COUNTIF(Input!Q$3:Q$10,A205)+COUNTIF(Input!B$15:B$20,A205)+COUNTIF(Input!E$15:E$20,A205)+COUNTIF(Input!H$15:H$20,A205)+COUNTIF(Input!K$15:K$20,A205)+COUNTIF(Input!N$15:N$20,A205)+COUNTIF(Input!Q$15:Q$20,A205)</f>
        <v>0</v>
      </c>
      <c r="D205" s="19">
        <v>204</v>
      </c>
      <c r="E205" s="2">
        <f>COUNTIF(Input!C$3:C$6,D205)+COUNTIF(Input!F$3:F$6,D205)+COUNTIF(Input!I$3:I$6,D205)+COUNTIF(Input!L$3:L$6,D205)+COUNTIF(Input!O$3:O$6,D205)+COUNTIF(Input!R$3:R$6,D205)+COUNTIF(Input!C$15:C$16,D205)+COUNTIF(Input!F$15:F$17,D205)+COUNTIF(Input!I$15:I$17,D205)+COUNTIF(Input!L$15:L$17,D205)+COUNTIF(Input!O$15:O$17,D205)+COUNTIF(Input!R$15:R$17,D205)</f>
        <v>0</v>
      </c>
    </row>
    <row r="206" spans="1:5" x14ac:dyDescent="0.35">
      <c r="A206" s="19">
        <v>205</v>
      </c>
      <c r="B206" s="2">
        <f>COUNTIF(Input!B$3:B$10,A206)+COUNTIF(Input!E$3:E$10,A206)+COUNTIF(Input!H$3:H$10,A206)+COUNTIF(Input!K$3:K$10,A206)+COUNTIF(Input!N$3:N$10,A206)+COUNTIF(Input!Q$3:Q$10,A206)+COUNTIF(Input!B$15:B$20,A206)+COUNTIF(Input!E$15:E$20,A206)+COUNTIF(Input!H$15:H$20,A206)+COUNTIF(Input!K$15:K$20,A206)+COUNTIF(Input!N$15:N$20,A206)+COUNTIF(Input!Q$15:Q$20,A206)</f>
        <v>0</v>
      </c>
      <c r="D206" s="19">
        <v>205</v>
      </c>
      <c r="E206" s="2">
        <f>COUNTIF(Input!C$3:C$6,D206)+COUNTIF(Input!F$3:F$6,D206)+COUNTIF(Input!I$3:I$6,D206)+COUNTIF(Input!L$3:L$6,D206)+COUNTIF(Input!O$3:O$6,D206)+COUNTIF(Input!R$3:R$6,D206)+COUNTIF(Input!C$15:C$16,D206)+COUNTIF(Input!F$15:F$17,D206)+COUNTIF(Input!I$15:I$17,D206)+COUNTIF(Input!L$15:L$17,D206)+COUNTIF(Input!O$15:O$17,D206)+COUNTIF(Input!R$15:R$17,D206)</f>
        <v>0</v>
      </c>
    </row>
    <row r="207" spans="1:5" x14ac:dyDescent="0.35">
      <c r="A207" s="19">
        <v>206</v>
      </c>
      <c r="B207" s="2">
        <f>COUNTIF(Input!B$3:B$10,A207)+COUNTIF(Input!E$3:E$10,A207)+COUNTIF(Input!H$3:H$10,A207)+COUNTIF(Input!K$3:K$10,A207)+COUNTIF(Input!N$3:N$10,A207)+COUNTIF(Input!Q$3:Q$10,A207)+COUNTIF(Input!B$15:B$20,A207)+COUNTIF(Input!E$15:E$20,A207)+COUNTIF(Input!H$15:H$20,A207)+COUNTIF(Input!K$15:K$20,A207)+COUNTIF(Input!N$15:N$20,A207)+COUNTIF(Input!Q$15:Q$20,A207)</f>
        <v>0</v>
      </c>
      <c r="D207" s="19">
        <v>206</v>
      </c>
      <c r="E207" s="2">
        <f>COUNTIF(Input!C$3:C$6,D207)+COUNTIF(Input!F$3:F$6,D207)+COUNTIF(Input!I$3:I$6,D207)+COUNTIF(Input!L$3:L$6,D207)+COUNTIF(Input!O$3:O$6,D207)+COUNTIF(Input!R$3:R$6,D207)+COUNTIF(Input!C$15:C$16,D207)+COUNTIF(Input!F$15:F$17,D207)+COUNTIF(Input!I$15:I$17,D207)+COUNTIF(Input!L$15:L$17,D207)+COUNTIF(Input!O$15:O$17,D207)+COUNTIF(Input!R$15:R$17,D207)</f>
        <v>0</v>
      </c>
    </row>
    <row r="208" spans="1:5" x14ac:dyDescent="0.35">
      <c r="A208" s="19">
        <v>207</v>
      </c>
      <c r="B208" s="2">
        <f>COUNTIF(Input!B$3:B$10,A208)+COUNTIF(Input!E$3:E$10,A208)+COUNTIF(Input!H$3:H$10,A208)+COUNTIF(Input!K$3:K$10,A208)+COUNTIF(Input!N$3:N$10,A208)+COUNTIF(Input!Q$3:Q$10,A208)+COUNTIF(Input!B$15:B$20,A208)+COUNTIF(Input!E$15:E$20,A208)+COUNTIF(Input!H$15:H$20,A208)+COUNTIF(Input!K$15:K$20,A208)+COUNTIF(Input!N$15:N$20,A208)+COUNTIF(Input!Q$15:Q$20,A208)</f>
        <v>0</v>
      </c>
      <c r="D208" s="19">
        <v>207</v>
      </c>
      <c r="E208" s="2">
        <f>COUNTIF(Input!C$3:C$6,D208)+COUNTIF(Input!F$3:F$6,D208)+COUNTIF(Input!I$3:I$6,D208)+COUNTIF(Input!L$3:L$6,D208)+COUNTIF(Input!O$3:O$6,D208)+COUNTIF(Input!R$3:R$6,D208)+COUNTIF(Input!C$15:C$16,D208)+COUNTIF(Input!F$15:F$17,D208)+COUNTIF(Input!I$15:I$17,D208)+COUNTIF(Input!L$15:L$17,D208)+COUNTIF(Input!O$15:O$17,D208)+COUNTIF(Input!R$15:R$17,D208)</f>
        <v>0</v>
      </c>
    </row>
    <row r="209" spans="1:5" x14ac:dyDescent="0.35">
      <c r="A209" s="19">
        <v>208</v>
      </c>
      <c r="B209" s="2">
        <f>COUNTIF(Input!B$3:B$10,A209)+COUNTIF(Input!E$3:E$10,A209)+COUNTIF(Input!H$3:H$10,A209)+COUNTIF(Input!K$3:K$10,A209)+COUNTIF(Input!N$3:N$10,A209)+COUNTIF(Input!Q$3:Q$10,A209)+COUNTIF(Input!B$15:B$20,A209)+COUNTIF(Input!E$15:E$20,A209)+COUNTIF(Input!H$15:H$20,A209)+COUNTIF(Input!K$15:K$20,A209)+COUNTIF(Input!N$15:N$20,A209)+COUNTIF(Input!Q$15:Q$20,A209)</f>
        <v>0</v>
      </c>
      <c r="D209" s="19">
        <v>208</v>
      </c>
      <c r="E209" s="2">
        <f>COUNTIF(Input!C$3:C$6,D209)+COUNTIF(Input!F$3:F$6,D209)+COUNTIF(Input!I$3:I$6,D209)+COUNTIF(Input!L$3:L$6,D209)+COUNTIF(Input!O$3:O$6,D209)+COUNTIF(Input!R$3:R$6,D209)+COUNTIF(Input!C$15:C$16,D209)+COUNTIF(Input!F$15:F$17,D209)+COUNTIF(Input!I$15:I$17,D209)+COUNTIF(Input!L$15:L$17,D209)+COUNTIF(Input!O$15:O$17,D209)+COUNTIF(Input!R$15:R$17,D209)</f>
        <v>0</v>
      </c>
    </row>
    <row r="210" spans="1:5" x14ac:dyDescent="0.35">
      <c r="A210" s="19">
        <v>209</v>
      </c>
      <c r="B210" s="2">
        <f>COUNTIF(Input!B$3:B$10,A210)+COUNTIF(Input!E$3:E$10,A210)+COUNTIF(Input!H$3:H$10,A210)+COUNTIF(Input!K$3:K$10,A210)+COUNTIF(Input!N$3:N$10,A210)+COUNTIF(Input!Q$3:Q$10,A210)+COUNTIF(Input!B$15:B$20,A210)+COUNTIF(Input!E$15:E$20,A210)+COUNTIF(Input!H$15:H$20,A210)+COUNTIF(Input!K$15:K$20,A210)+COUNTIF(Input!N$15:N$20,A210)+COUNTIF(Input!Q$15:Q$20,A210)</f>
        <v>0</v>
      </c>
      <c r="D210" s="19">
        <v>209</v>
      </c>
      <c r="E210" s="2">
        <f>COUNTIF(Input!C$3:C$6,D210)+COUNTIF(Input!F$3:F$6,D210)+COUNTIF(Input!I$3:I$6,D210)+COUNTIF(Input!L$3:L$6,D210)+COUNTIF(Input!O$3:O$6,D210)+COUNTIF(Input!R$3:R$6,D210)+COUNTIF(Input!C$15:C$16,D210)+COUNTIF(Input!F$15:F$17,D210)+COUNTIF(Input!I$15:I$17,D210)+COUNTIF(Input!L$15:L$17,D210)+COUNTIF(Input!O$15:O$17,D210)+COUNTIF(Input!R$15:R$17,D210)</f>
        <v>0</v>
      </c>
    </row>
    <row r="211" spans="1:5" x14ac:dyDescent="0.35">
      <c r="A211" s="19">
        <v>210</v>
      </c>
      <c r="B211" s="2">
        <f>COUNTIF(Input!B$3:B$10,A211)+COUNTIF(Input!E$3:E$10,A211)+COUNTIF(Input!H$3:H$10,A211)+COUNTIF(Input!K$3:K$10,A211)+COUNTIF(Input!N$3:N$10,A211)+COUNTIF(Input!Q$3:Q$10,A211)+COUNTIF(Input!B$15:B$20,A211)+COUNTIF(Input!E$15:E$20,A211)+COUNTIF(Input!H$15:H$20,A211)+COUNTIF(Input!K$15:K$20,A211)+COUNTIF(Input!N$15:N$20,A211)+COUNTIF(Input!Q$15:Q$20,A211)</f>
        <v>0</v>
      </c>
      <c r="D211" s="19">
        <v>210</v>
      </c>
      <c r="E211" s="2">
        <f>COUNTIF(Input!C$3:C$6,D211)+COUNTIF(Input!F$3:F$6,D211)+COUNTIF(Input!I$3:I$6,D211)+COUNTIF(Input!L$3:L$6,D211)+COUNTIF(Input!O$3:O$6,D211)+COUNTIF(Input!R$3:R$6,D211)+COUNTIF(Input!C$15:C$16,D211)+COUNTIF(Input!F$15:F$17,D211)+COUNTIF(Input!I$15:I$17,D211)+COUNTIF(Input!L$15:L$17,D211)+COUNTIF(Input!O$15:O$17,D211)+COUNTIF(Input!R$15:R$17,D211)</f>
        <v>0</v>
      </c>
    </row>
    <row r="212" spans="1:5" x14ac:dyDescent="0.35">
      <c r="A212" s="19">
        <v>211</v>
      </c>
      <c r="B212" s="2">
        <f>COUNTIF(Input!B$3:B$10,A212)+COUNTIF(Input!E$3:E$10,A212)+COUNTIF(Input!H$3:H$10,A212)+COUNTIF(Input!K$3:K$10,A212)+COUNTIF(Input!N$3:N$10,A212)+COUNTIF(Input!Q$3:Q$10,A212)+COUNTIF(Input!B$15:B$20,A212)+COUNTIF(Input!E$15:E$20,A212)+COUNTIF(Input!H$15:H$20,A212)+COUNTIF(Input!K$15:K$20,A212)+COUNTIF(Input!N$15:N$20,A212)+COUNTIF(Input!Q$15:Q$20,A212)</f>
        <v>0</v>
      </c>
      <c r="D212" s="19">
        <v>211</v>
      </c>
      <c r="E212" s="2">
        <f>COUNTIF(Input!C$3:C$6,D212)+COUNTIF(Input!F$3:F$6,D212)+COUNTIF(Input!I$3:I$6,D212)+COUNTIF(Input!L$3:L$6,D212)+COUNTIF(Input!O$3:O$6,D212)+COUNTIF(Input!R$3:R$6,D212)+COUNTIF(Input!C$15:C$16,D212)+COUNTIF(Input!F$15:F$17,D212)+COUNTIF(Input!I$15:I$17,D212)+COUNTIF(Input!L$15:L$17,D212)+COUNTIF(Input!O$15:O$17,D212)+COUNTIF(Input!R$15:R$17,D212)</f>
        <v>0</v>
      </c>
    </row>
    <row r="213" spans="1:5" x14ac:dyDescent="0.35">
      <c r="A213" s="19">
        <v>212</v>
      </c>
      <c r="B213" s="2">
        <f>COUNTIF(Input!B$3:B$10,A213)+COUNTIF(Input!E$3:E$10,A213)+COUNTIF(Input!H$3:H$10,A213)+COUNTIF(Input!K$3:K$10,A213)+COUNTIF(Input!N$3:N$10,A213)+COUNTIF(Input!Q$3:Q$10,A213)+COUNTIF(Input!B$15:B$20,A213)+COUNTIF(Input!E$15:E$20,A213)+COUNTIF(Input!H$15:H$20,A213)+COUNTIF(Input!K$15:K$20,A213)+COUNTIF(Input!N$15:N$20,A213)+COUNTIF(Input!Q$15:Q$20,A213)</f>
        <v>0</v>
      </c>
      <c r="D213" s="19">
        <v>212</v>
      </c>
      <c r="E213" s="2">
        <f>COUNTIF(Input!C$3:C$6,D213)+COUNTIF(Input!F$3:F$6,D213)+COUNTIF(Input!I$3:I$6,D213)+COUNTIF(Input!L$3:L$6,D213)+COUNTIF(Input!O$3:O$6,D213)+COUNTIF(Input!R$3:R$6,D213)+COUNTIF(Input!C$15:C$16,D213)+COUNTIF(Input!F$15:F$17,D213)+COUNTIF(Input!I$15:I$17,D213)+COUNTIF(Input!L$15:L$17,D213)+COUNTIF(Input!O$15:O$17,D213)+COUNTIF(Input!R$15:R$17,D213)</f>
        <v>0</v>
      </c>
    </row>
    <row r="214" spans="1:5" x14ac:dyDescent="0.35">
      <c r="A214" s="19">
        <v>213</v>
      </c>
      <c r="B214" s="2">
        <f>COUNTIF(Input!B$3:B$10,A214)+COUNTIF(Input!E$3:E$10,A214)+COUNTIF(Input!H$3:H$10,A214)+COUNTIF(Input!K$3:K$10,A214)+COUNTIF(Input!N$3:N$10,A214)+COUNTIF(Input!Q$3:Q$10,A214)+COUNTIF(Input!B$15:B$20,A214)+COUNTIF(Input!E$15:E$20,A214)+COUNTIF(Input!H$15:H$20,A214)+COUNTIF(Input!K$15:K$20,A214)+COUNTIF(Input!N$15:N$20,A214)+COUNTIF(Input!Q$15:Q$20,A214)</f>
        <v>0</v>
      </c>
      <c r="D214" s="19">
        <v>213</v>
      </c>
      <c r="E214" s="2">
        <f>COUNTIF(Input!C$3:C$6,D214)+COUNTIF(Input!F$3:F$6,D214)+COUNTIF(Input!I$3:I$6,D214)+COUNTIF(Input!L$3:L$6,D214)+COUNTIF(Input!O$3:O$6,D214)+COUNTIF(Input!R$3:R$6,D214)+COUNTIF(Input!C$15:C$16,D214)+COUNTIF(Input!F$15:F$17,D214)+COUNTIF(Input!I$15:I$17,D214)+COUNTIF(Input!L$15:L$17,D214)+COUNTIF(Input!O$15:O$17,D214)+COUNTIF(Input!R$15:R$17,D214)</f>
        <v>0</v>
      </c>
    </row>
    <row r="215" spans="1:5" x14ac:dyDescent="0.35">
      <c r="A215" s="19">
        <v>214</v>
      </c>
      <c r="B215" s="2">
        <f>COUNTIF(Input!B$3:B$10,A215)+COUNTIF(Input!E$3:E$10,A215)+COUNTIF(Input!H$3:H$10,A215)+COUNTIF(Input!K$3:K$10,A215)+COUNTIF(Input!N$3:N$10,A215)+COUNTIF(Input!Q$3:Q$10,A215)+COUNTIF(Input!B$15:B$20,A215)+COUNTIF(Input!E$15:E$20,A215)+COUNTIF(Input!H$15:H$20,A215)+COUNTIF(Input!K$15:K$20,A215)+COUNTIF(Input!N$15:N$20,A215)+COUNTIF(Input!Q$15:Q$20,A215)</f>
        <v>0</v>
      </c>
      <c r="D215" s="19">
        <v>214</v>
      </c>
      <c r="E215" s="2">
        <f>COUNTIF(Input!C$3:C$6,D215)+COUNTIF(Input!F$3:F$6,D215)+COUNTIF(Input!I$3:I$6,D215)+COUNTIF(Input!L$3:L$6,D215)+COUNTIF(Input!O$3:O$6,D215)+COUNTIF(Input!R$3:R$6,D215)+COUNTIF(Input!C$15:C$16,D215)+COUNTIF(Input!F$15:F$17,D215)+COUNTIF(Input!I$15:I$17,D215)+COUNTIF(Input!L$15:L$17,D215)+COUNTIF(Input!O$15:O$17,D215)+COUNTIF(Input!R$15:R$17,D215)</f>
        <v>0</v>
      </c>
    </row>
    <row r="216" spans="1:5" x14ac:dyDescent="0.35">
      <c r="A216" s="19">
        <v>215</v>
      </c>
      <c r="B216" s="2">
        <f>COUNTIF(Input!B$3:B$10,A216)+COUNTIF(Input!E$3:E$10,A216)+COUNTIF(Input!H$3:H$10,A216)+COUNTIF(Input!K$3:K$10,A216)+COUNTIF(Input!N$3:N$10,A216)+COUNTIF(Input!Q$3:Q$10,A216)+COUNTIF(Input!B$15:B$20,A216)+COUNTIF(Input!E$15:E$20,A216)+COUNTIF(Input!H$15:H$20,A216)+COUNTIF(Input!K$15:K$20,A216)+COUNTIF(Input!N$15:N$20,A216)+COUNTIF(Input!Q$15:Q$20,A216)</f>
        <v>0</v>
      </c>
      <c r="D216" s="19">
        <v>215</v>
      </c>
      <c r="E216" s="2">
        <f>COUNTIF(Input!C$3:C$6,D216)+COUNTIF(Input!F$3:F$6,D216)+COUNTIF(Input!I$3:I$6,D216)+COUNTIF(Input!L$3:L$6,D216)+COUNTIF(Input!O$3:O$6,D216)+COUNTIF(Input!R$3:R$6,D216)+COUNTIF(Input!C$15:C$16,D216)+COUNTIF(Input!F$15:F$17,D216)+COUNTIF(Input!I$15:I$17,D216)+COUNTIF(Input!L$15:L$17,D216)+COUNTIF(Input!O$15:O$17,D216)+COUNTIF(Input!R$15:R$17,D216)</f>
        <v>0</v>
      </c>
    </row>
    <row r="217" spans="1:5" x14ac:dyDescent="0.35">
      <c r="A217" s="19">
        <v>216</v>
      </c>
      <c r="B217" s="2">
        <f>COUNTIF(Input!B$3:B$10,A217)+COUNTIF(Input!E$3:E$10,A217)+COUNTIF(Input!H$3:H$10,A217)+COUNTIF(Input!K$3:K$10,A217)+COUNTIF(Input!N$3:N$10,A217)+COUNTIF(Input!Q$3:Q$10,A217)+COUNTIF(Input!B$15:B$20,A217)+COUNTIF(Input!E$15:E$20,A217)+COUNTIF(Input!H$15:H$20,A217)+COUNTIF(Input!K$15:K$20,A217)+COUNTIF(Input!N$15:N$20,A217)+COUNTIF(Input!Q$15:Q$20,A217)</f>
        <v>0</v>
      </c>
      <c r="D217" s="19">
        <v>216</v>
      </c>
      <c r="E217" s="2">
        <f>COUNTIF(Input!C$3:C$6,D217)+COUNTIF(Input!F$3:F$6,D217)+COUNTIF(Input!I$3:I$6,D217)+COUNTIF(Input!L$3:L$6,D217)+COUNTIF(Input!O$3:O$6,D217)+COUNTIF(Input!R$3:R$6,D217)+COUNTIF(Input!C$15:C$16,D217)+COUNTIF(Input!F$15:F$17,D217)+COUNTIF(Input!I$15:I$17,D217)+COUNTIF(Input!L$15:L$17,D217)+COUNTIF(Input!O$15:O$17,D217)+COUNTIF(Input!R$15:R$17,D217)</f>
        <v>0</v>
      </c>
    </row>
    <row r="218" spans="1:5" x14ac:dyDescent="0.35">
      <c r="A218" s="19">
        <v>217</v>
      </c>
      <c r="B218" s="2">
        <f>COUNTIF(Input!B$3:B$10,A218)+COUNTIF(Input!E$3:E$10,A218)+COUNTIF(Input!H$3:H$10,A218)+COUNTIF(Input!K$3:K$10,A218)+COUNTIF(Input!N$3:N$10,A218)+COUNTIF(Input!Q$3:Q$10,A218)+COUNTIF(Input!B$15:B$20,A218)+COUNTIF(Input!E$15:E$20,A218)+COUNTIF(Input!H$15:H$20,A218)+COUNTIF(Input!K$15:K$20,A218)+COUNTIF(Input!N$15:N$20,A218)+COUNTIF(Input!Q$15:Q$20,A218)</f>
        <v>0</v>
      </c>
      <c r="D218" s="19">
        <v>217</v>
      </c>
      <c r="E218" s="2">
        <f>COUNTIF(Input!C$3:C$6,D218)+COUNTIF(Input!F$3:F$6,D218)+COUNTIF(Input!I$3:I$6,D218)+COUNTIF(Input!L$3:L$6,D218)+COUNTIF(Input!O$3:O$6,D218)+COUNTIF(Input!R$3:R$6,D218)+COUNTIF(Input!C$15:C$16,D218)+COUNTIF(Input!F$15:F$17,D218)+COUNTIF(Input!I$15:I$17,D218)+COUNTIF(Input!L$15:L$17,D218)+COUNTIF(Input!O$15:O$17,D218)+COUNTIF(Input!R$15:R$17,D218)</f>
        <v>0</v>
      </c>
    </row>
    <row r="219" spans="1:5" x14ac:dyDescent="0.35">
      <c r="A219" s="19">
        <v>218</v>
      </c>
      <c r="B219" s="2">
        <f>COUNTIF(Input!B$3:B$10,A219)+COUNTIF(Input!E$3:E$10,A219)+COUNTIF(Input!H$3:H$10,A219)+COUNTIF(Input!K$3:K$10,A219)+COUNTIF(Input!N$3:N$10,A219)+COUNTIF(Input!Q$3:Q$10,A219)+COUNTIF(Input!B$15:B$20,A219)+COUNTIF(Input!E$15:E$20,A219)+COUNTIF(Input!H$15:H$20,A219)+COUNTIF(Input!K$15:K$20,A219)+COUNTIF(Input!N$15:N$20,A219)+COUNTIF(Input!Q$15:Q$20,A219)</f>
        <v>0</v>
      </c>
      <c r="D219" s="19">
        <v>218</v>
      </c>
      <c r="E219" s="2">
        <f>COUNTIF(Input!C$3:C$6,D219)+COUNTIF(Input!F$3:F$6,D219)+COUNTIF(Input!I$3:I$6,D219)+COUNTIF(Input!L$3:L$6,D219)+COUNTIF(Input!O$3:O$6,D219)+COUNTIF(Input!R$3:R$6,D219)+COUNTIF(Input!C$15:C$16,D219)+COUNTIF(Input!F$15:F$17,D219)+COUNTIF(Input!I$15:I$17,D219)+COUNTIF(Input!L$15:L$17,D219)+COUNTIF(Input!O$15:O$17,D219)+COUNTIF(Input!R$15:R$17,D219)</f>
        <v>0</v>
      </c>
    </row>
    <row r="220" spans="1:5" x14ac:dyDescent="0.35">
      <c r="A220" s="19">
        <v>219</v>
      </c>
      <c r="B220" s="2">
        <f>COUNTIF(Input!B$3:B$10,A220)+COUNTIF(Input!E$3:E$10,A220)+COUNTIF(Input!H$3:H$10,A220)+COUNTIF(Input!K$3:K$10,A220)+COUNTIF(Input!N$3:N$10,A220)+COUNTIF(Input!Q$3:Q$10,A220)+COUNTIF(Input!B$15:B$20,A220)+COUNTIF(Input!E$15:E$20,A220)+COUNTIF(Input!H$15:H$20,A220)+COUNTIF(Input!K$15:K$20,A220)+COUNTIF(Input!N$15:N$20,A220)+COUNTIF(Input!Q$15:Q$20,A220)</f>
        <v>0</v>
      </c>
      <c r="D220" s="19">
        <v>219</v>
      </c>
      <c r="E220" s="2">
        <f>COUNTIF(Input!C$3:C$6,D220)+COUNTIF(Input!F$3:F$6,D220)+COUNTIF(Input!I$3:I$6,D220)+COUNTIF(Input!L$3:L$6,D220)+COUNTIF(Input!O$3:O$6,D220)+COUNTIF(Input!R$3:R$6,D220)+COUNTIF(Input!C$15:C$16,D220)+COUNTIF(Input!F$15:F$17,D220)+COUNTIF(Input!I$15:I$17,D220)+COUNTIF(Input!L$15:L$17,D220)+COUNTIF(Input!O$15:O$17,D220)+COUNTIF(Input!R$15:R$17,D220)</f>
        <v>0</v>
      </c>
    </row>
    <row r="221" spans="1:5" x14ac:dyDescent="0.35">
      <c r="A221" s="19">
        <v>220</v>
      </c>
      <c r="B221" s="2">
        <f>COUNTIF(Input!B$3:B$10,A221)+COUNTIF(Input!E$3:E$10,A221)+COUNTIF(Input!H$3:H$10,A221)+COUNTIF(Input!K$3:K$10,A221)+COUNTIF(Input!N$3:N$10,A221)+COUNTIF(Input!Q$3:Q$10,A221)+COUNTIF(Input!B$15:B$20,A221)+COUNTIF(Input!E$15:E$20,A221)+COUNTIF(Input!H$15:H$20,A221)+COUNTIF(Input!K$15:K$20,A221)+COUNTIF(Input!N$15:N$20,A221)+COUNTIF(Input!Q$15:Q$20,A221)</f>
        <v>0</v>
      </c>
      <c r="D221" s="19">
        <v>220</v>
      </c>
      <c r="E221" s="2">
        <f>COUNTIF(Input!C$3:C$6,D221)+COUNTIF(Input!F$3:F$6,D221)+COUNTIF(Input!I$3:I$6,D221)+COUNTIF(Input!L$3:L$6,D221)+COUNTIF(Input!O$3:O$6,D221)+COUNTIF(Input!R$3:R$6,D221)+COUNTIF(Input!C$15:C$16,D221)+COUNTIF(Input!F$15:F$17,D221)+COUNTIF(Input!I$15:I$17,D221)+COUNTIF(Input!L$15:L$17,D221)+COUNTIF(Input!O$15:O$17,D221)+COUNTIF(Input!R$15:R$17,D221)</f>
        <v>0</v>
      </c>
    </row>
    <row r="222" spans="1:5" x14ac:dyDescent="0.35">
      <c r="A222" s="19">
        <v>221</v>
      </c>
      <c r="B222" s="2">
        <f>COUNTIF(Input!B$3:B$10,A222)+COUNTIF(Input!E$3:E$10,A222)+COUNTIF(Input!H$3:H$10,A222)+COUNTIF(Input!K$3:K$10,A222)+COUNTIF(Input!N$3:N$10,A222)+COUNTIF(Input!Q$3:Q$10,A222)+COUNTIF(Input!B$15:B$20,A222)+COUNTIF(Input!E$15:E$20,A222)+COUNTIF(Input!H$15:H$20,A222)+COUNTIF(Input!K$15:K$20,A222)+COUNTIF(Input!N$15:N$20,A222)+COUNTIF(Input!Q$15:Q$20,A222)</f>
        <v>0</v>
      </c>
      <c r="D222" s="19">
        <v>221</v>
      </c>
      <c r="E222" s="2">
        <f>COUNTIF(Input!C$3:C$6,D222)+COUNTIF(Input!F$3:F$6,D222)+COUNTIF(Input!I$3:I$6,D222)+COUNTIF(Input!L$3:L$6,D222)+COUNTIF(Input!O$3:O$6,D222)+COUNTIF(Input!R$3:R$6,D222)+COUNTIF(Input!C$15:C$16,D222)+COUNTIF(Input!F$15:F$17,D222)+COUNTIF(Input!I$15:I$17,D222)+COUNTIF(Input!L$15:L$17,D222)+COUNTIF(Input!O$15:O$17,D222)+COUNTIF(Input!R$15:R$17,D222)</f>
        <v>0</v>
      </c>
    </row>
    <row r="223" spans="1:5" x14ac:dyDescent="0.35">
      <c r="A223" s="19">
        <v>222</v>
      </c>
      <c r="B223" s="2">
        <f>COUNTIF(Input!B$3:B$10,A223)+COUNTIF(Input!E$3:E$10,A223)+COUNTIF(Input!H$3:H$10,A223)+COUNTIF(Input!K$3:K$10,A223)+COUNTIF(Input!N$3:N$10,A223)+COUNTIF(Input!Q$3:Q$10,A223)+COUNTIF(Input!B$15:B$20,A223)+COUNTIF(Input!E$15:E$20,A223)+COUNTIF(Input!H$15:H$20,A223)+COUNTIF(Input!K$15:K$20,A223)+COUNTIF(Input!N$15:N$20,A223)+COUNTIF(Input!Q$15:Q$20,A223)</f>
        <v>0</v>
      </c>
      <c r="D223" s="19">
        <v>222</v>
      </c>
      <c r="E223" s="2">
        <f>COUNTIF(Input!C$3:C$6,D223)+COUNTIF(Input!F$3:F$6,D223)+COUNTIF(Input!I$3:I$6,D223)+COUNTIF(Input!L$3:L$6,D223)+COUNTIF(Input!O$3:O$6,D223)+COUNTIF(Input!R$3:R$6,D223)+COUNTIF(Input!C$15:C$16,D223)+COUNTIF(Input!F$15:F$17,D223)+COUNTIF(Input!I$15:I$17,D223)+COUNTIF(Input!L$15:L$17,D223)+COUNTIF(Input!O$15:O$17,D223)+COUNTIF(Input!R$15:R$17,D223)</f>
        <v>0</v>
      </c>
    </row>
    <row r="224" spans="1:5" x14ac:dyDescent="0.35">
      <c r="A224" s="19">
        <v>223</v>
      </c>
      <c r="B224" s="2">
        <f>COUNTIF(Input!B$3:B$10,A224)+COUNTIF(Input!E$3:E$10,A224)+COUNTIF(Input!H$3:H$10,A224)+COUNTIF(Input!K$3:K$10,A224)+COUNTIF(Input!N$3:N$10,A224)+COUNTIF(Input!Q$3:Q$10,A224)+COUNTIF(Input!B$15:B$20,A224)+COUNTIF(Input!E$15:E$20,A224)+COUNTIF(Input!H$15:H$20,A224)+COUNTIF(Input!K$15:K$20,A224)+COUNTIF(Input!N$15:N$20,A224)+COUNTIF(Input!Q$15:Q$20,A224)</f>
        <v>0</v>
      </c>
      <c r="D224" s="19">
        <v>223</v>
      </c>
      <c r="E224" s="2">
        <f>COUNTIF(Input!C$3:C$6,D224)+COUNTIF(Input!F$3:F$6,D224)+COUNTIF(Input!I$3:I$6,D224)+COUNTIF(Input!L$3:L$6,D224)+COUNTIF(Input!O$3:O$6,D224)+COUNTIF(Input!R$3:R$6,D224)+COUNTIF(Input!C$15:C$16,D224)+COUNTIF(Input!F$15:F$17,D224)+COUNTIF(Input!I$15:I$17,D224)+COUNTIF(Input!L$15:L$17,D224)+COUNTIF(Input!O$15:O$17,D224)+COUNTIF(Input!R$15:R$17,D224)</f>
        <v>0</v>
      </c>
    </row>
    <row r="225" spans="1:5" x14ac:dyDescent="0.35">
      <c r="A225" s="19">
        <v>224</v>
      </c>
      <c r="B225" s="2">
        <f>COUNTIF(Input!B$3:B$10,A225)+COUNTIF(Input!E$3:E$10,A225)+COUNTIF(Input!H$3:H$10,A225)+COUNTIF(Input!K$3:K$10,A225)+COUNTIF(Input!N$3:N$10,A225)+COUNTIF(Input!Q$3:Q$10,A225)+COUNTIF(Input!B$15:B$20,A225)+COUNTIF(Input!E$15:E$20,A225)+COUNTIF(Input!H$15:H$20,A225)+COUNTIF(Input!K$15:K$20,A225)+COUNTIF(Input!N$15:N$20,A225)+COUNTIF(Input!Q$15:Q$20,A225)</f>
        <v>0</v>
      </c>
      <c r="D225" s="19">
        <v>224</v>
      </c>
      <c r="E225" s="2">
        <f>COUNTIF(Input!C$3:C$6,D225)+COUNTIF(Input!F$3:F$6,D225)+COUNTIF(Input!I$3:I$6,D225)+COUNTIF(Input!L$3:L$6,D225)+COUNTIF(Input!O$3:O$6,D225)+COUNTIF(Input!R$3:R$6,D225)+COUNTIF(Input!C$15:C$16,D225)+COUNTIF(Input!F$15:F$17,D225)+COUNTIF(Input!I$15:I$17,D225)+COUNTIF(Input!L$15:L$17,D225)+COUNTIF(Input!O$15:O$17,D225)+COUNTIF(Input!R$15:R$17,D225)</f>
        <v>0</v>
      </c>
    </row>
    <row r="226" spans="1:5" x14ac:dyDescent="0.35">
      <c r="A226" s="19">
        <v>225</v>
      </c>
      <c r="B226" s="2">
        <f>COUNTIF(Input!B$3:B$10,A226)+COUNTIF(Input!E$3:E$10,A226)+COUNTIF(Input!H$3:H$10,A226)+COUNTIF(Input!K$3:K$10,A226)+COUNTIF(Input!N$3:N$10,A226)+COUNTIF(Input!Q$3:Q$10,A226)+COUNTIF(Input!B$15:B$20,A226)+COUNTIF(Input!E$15:E$20,A226)+COUNTIF(Input!H$15:H$20,A226)+COUNTIF(Input!K$15:K$20,A226)+COUNTIF(Input!N$15:N$20,A226)+COUNTIF(Input!Q$15:Q$20,A226)</f>
        <v>0</v>
      </c>
      <c r="D226" s="19">
        <v>225</v>
      </c>
      <c r="E226" s="2">
        <f>COUNTIF(Input!C$3:C$6,D226)+COUNTIF(Input!F$3:F$6,D226)+COUNTIF(Input!I$3:I$6,D226)+COUNTIF(Input!L$3:L$6,D226)+COUNTIF(Input!O$3:O$6,D226)+COUNTIF(Input!R$3:R$6,D226)+COUNTIF(Input!C$15:C$16,D226)+COUNTIF(Input!F$15:F$17,D226)+COUNTIF(Input!I$15:I$17,D226)+COUNTIF(Input!L$15:L$17,D226)+COUNTIF(Input!O$15:O$17,D226)+COUNTIF(Input!R$15:R$17,D226)</f>
        <v>0</v>
      </c>
    </row>
    <row r="227" spans="1:5" x14ac:dyDescent="0.35">
      <c r="A227" s="19">
        <v>226</v>
      </c>
      <c r="B227" s="2">
        <f>COUNTIF(Input!B$3:B$10,A227)+COUNTIF(Input!E$3:E$10,A227)+COUNTIF(Input!H$3:H$10,A227)+COUNTIF(Input!K$3:K$10,A227)+COUNTIF(Input!N$3:N$10,A227)+COUNTIF(Input!Q$3:Q$10,A227)+COUNTIF(Input!B$15:B$20,A227)+COUNTIF(Input!E$15:E$20,A227)+COUNTIF(Input!H$15:H$20,A227)+COUNTIF(Input!K$15:K$20,A227)+COUNTIF(Input!N$15:N$20,A227)+COUNTIF(Input!Q$15:Q$20,A227)</f>
        <v>0</v>
      </c>
      <c r="D227" s="19">
        <v>226</v>
      </c>
      <c r="E227" s="2">
        <f>COUNTIF(Input!C$3:C$6,D227)+COUNTIF(Input!F$3:F$6,D227)+COUNTIF(Input!I$3:I$6,D227)+COUNTIF(Input!L$3:L$6,D227)+COUNTIF(Input!O$3:O$6,D227)+COUNTIF(Input!R$3:R$6,D227)+COUNTIF(Input!C$15:C$16,D227)+COUNTIF(Input!F$15:F$17,D227)+COUNTIF(Input!I$15:I$17,D227)+COUNTIF(Input!L$15:L$17,D227)+COUNTIF(Input!O$15:O$17,D227)+COUNTIF(Input!R$15:R$17,D227)</f>
        <v>0</v>
      </c>
    </row>
    <row r="228" spans="1:5" x14ac:dyDescent="0.35">
      <c r="A228" s="19">
        <v>227</v>
      </c>
      <c r="B228" s="2">
        <f>COUNTIF(Input!B$3:B$10,A228)+COUNTIF(Input!E$3:E$10,A228)+COUNTIF(Input!H$3:H$10,A228)+COUNTIF(Input!K$3:K$10,A228)+COUNTIF(Input!N$3:N$10,A228)+COUNTIF(Input!Q$3:Q$10,A228)+COUNTIF(Input!B$15:B$20,A228)+COUNTIF(Input!E$15:E$20,A228)+COUNTIF(Input!H$15:H$20,A228)+COUNTIF(Input!K$15:K$20,A228)+COUNTIF(Input!N$15:N$20,A228)+COUNTIF(Input!Q$15:Q$20,A228)</f>
        <v>0</v>
      </c>
      <c r="D228" s="19">
        <v>227</v>
      </c>
      <c r="E228" s="2">
        <f>COUNTIF(Input!C$3:C$6,D228)+COUNTIF(Input!F$3:F$6,D228)+COUNTIF(Input!I$3:I$6,D228)+COUNTIF(Input!L$3:L$6,D228)+COUNTIF(Input!O$3:O$6,D228)+COUNTIF(Input!R$3:R$6,D228)+COUNTIF(Input!C$15:C$16,D228)+COUNTIF(Input!F$15:F$17,D228)+COUNTIF(Input!I$15:I$17,D228)+COUNTIF(Input!L$15:L$17,D228)+COUNTIF(Input!O$15:O$17,D228)+COUNTIF(Input!R$15:R$17,D228)</f>
        <v>0</v>
      </c>
    </row>
    <row r="229" spans="1:5" x14ac:dyDescent="0.35">
      <c r="A229" s="19">
        <v>228</v>
      </c>
      <c r="B229" s="2">
        <f>COUNTIF(Input!B$3:B$10,A229)+COUNTIF(Input!E$3:E$10,A229)+COUNTIF(Input!H$3:H$10,A229)+COUNTIF(Input!K$3:K$10,A229)+COUNTIF(Input!N$3:N$10,A229)+COUNTIF(Input!Q$3:Q$10,A229)+COUNTIF(Input!B$15:B$20,A229)+COUNTIF(Input!E$15:E$20,A229)+COUNTIF(Input!H$15:H$20,A229)+COUNTIF(Input!K$15:K$20,A229)+COUNTIF(Input!N$15:N$20,A229)+COUNTIF(Input!Q$15:Q$20,A229)</f>
        <v>0</v>
      </c>
      <c r="D229" s="19">
        <v>228</v>
      </c>
      <c r="E229" s="2">
        <f>COUNTIF(Input!C$3:C$6,D229)+COUNTIF(Input!F$3:F$6,D229)+COUNTIF(Input!I$3:I$6,D229)+COUNTIF(Input!L$3:L$6,D229)+COUNTIF(Input!O$3:O$6,D229)+COUNTIF(Input!R$3:R$6,D229)+COUNTIF(Input!C$15:C$16,D229)+COUNTIF(Input!F$15:F$17,D229)+COUNTIF(Input!I$15:I$17,D229)+COUNTIF(Input!L$15:L$17,D229)+COUNTIF(Input!O$15:O$17,D229)+COUNTIF(Input!R$15:R$17,D229)</f>
        <v>0</v>
      </c>
    </row>
    <row r="230" spans="1:5" x14ac:dyDescent="0.35">
      <c r="A230" s="19">
        <v>229</v>
      </c>
      <c r="B230" s="2">
        <f>COUNTIF(Input!B$3:B$10,A230)+COUNTIF(Input!E$3:E$10,A230)+COUNTIF(Input!H$3:H$10,A230)+COUNTIF(Input!K$3:K$10,A230)+COUNTIF(Input!N$3:N$10,A230)+COUNTIF(Input!Q$3:Q$10,A230)+COUNTIF(Input!B$15:B$20,A230)+COUNTIF(Input!E$15:E$20,A230)+COUNTIF(Input!H$15:H$20,A230)+COUNTIF(Input!K$15:K$20,A230)+COUNTIF(Input!N$15:N$20,A230)+COUNTIF(Input!Q$15:Q$20,A230)</f>
        <v>0</v>
      </c>
      <c r="D230" s="19">
        <v>229</v>
      </c>
      <c r="E230" s="2">
        <f>COUNTIF(Input!C$3:C$6,D230)+COUNTIF(Input!F$3:F$6,D230)+COUNTIF(Input!I$3:I$6,D230)+COUNTIF(Input!L$3:L$6,D230)+COUNTIF(Input!O$3:O$6,D230)+COUNTIF(Input!R$3:R$6,D230)+COUNTIF(Input!C$15:C$16,D230)+COUNTIF(Input!F$15:F$17,D230)+COUNTIF(Input!I$15:I$17,D230)+COUNTIF(Input!L$15:L$17,D230)+COUNTIF(Input!O$15:O$17,D230)+COUNTIF(Input!R$15:R$17,D230)</f>
        <v>0</v>
      </c>
    </row>
    <row r="231" spans="1:5" x14ac:dyDescent="0.35">
      <c r="A231" s="19">
        <v>230</v>
      </c>
      <c r="B231" s="2">
        <f>COUNTIF(Input!B$3:B$10,A231)+COUNTIF(Input!E$3:E$10,A231)+COUNTIF(Input!H$3:H$10,A231)+COUNTIF(Input!K$3:K$10,A231)+COUNTIF(Input!N$3:N$10,A231)+COUNTIF(Input!Q$3:Q$10,A231)+COUNTIF(Input!B$15:B$20,A231)+COUNTIF(Input!E$15:E$20,A231)+COUNTIF(Input!H$15:H$20,A231)+COUNTIF(Input!K$15:K$20,A231)+COUNTIF(Input!N$15:N$20,A231)+COUNTIF(Input!Q$15:Q$20,A231)</f>
        <v>0</v>
      </c>
      <c r="D231" s="19">
        <v>230</v>
      </c>
      <c r="E231" s="2">
        <f>COUNTIF(Input!C$3:C$6,D231)+COUNTIF(Input!F$3:F$6,D231)+COUNTIF(Input!I$3:I$6,D231)+COUNTIF(Input!L$3:L$6,D231)+COUNTIF(Input!O$3:O$6,D231)+COUNTIF(Input!R$3:R$6,D231)+COUNTIF(Input!C$15:C$16,D231)+COUNTIF(Input!F$15:F$17,D231)+COUNTIF(Input!I$15:I$17,D231)+COUNTIF(Input!L$15:L$17,D231)+COUNTIF(Input!O$15:O$17,D231)+COUNTIF(Input!R$15:R$17,D231)</f>
        <v>0</v>
      </c>
    </row>
    <row r="232" spans="1:5" x14ac:dyDescent="0.35">
      <c r="A232" s="19">
        <v>231</v>
      </c>
      <c r="B232" s="2">
        <f>COUNTIF(Input!B$3:B$10,A232)+COUNTIF(Input!E$3:E$10,A232)+COUNTIF(Input!H$3:H$10,A232)+COUNTIF(Input!K$3:K$10,A232)+COUNTIF(Input!N$3:N$10,A232)+COUNTIF(Input!Q$3:Q$10,A232)+COUNTIF(Input!B$15:B$20,A232)+COUNTIF(Input!E$15:E$20,A232)+COUNTIF(Input!H$15:H$20,A232)+COUNTIF(Input!K$15:K$20,A232)+COUNTIF(Input!N$15:N$20,A232)+COUNTIF(Input!Q$15:Q$20,A232)</f>
        <v>0</v>
      </c>
      <c r="D232" s="19">
        <v>231</v>
      </c>
      <c r="E232" s="2">
        <f>COUNTIF(Input!C$3:C$6,D232)+COUNTIF(Input!F$3:F$6,D232)+COUNTIF(Input!I$3:I$6,D232)+COUNTIF(Input!L$3:L$6,D232)+COUNTIF(Input!O$3:O$6,D232)+COUNTIF(Input!R$3:R$6,D232)+COUNTIF(Input!C$15:C$16,D232)+COUNTIF(Input!F$15:F$17,D232)+COUNTIF(Input!I$15:I$17,D232)+COUNTIF(Input!L$15:L$17,D232)+COUNTIF(Input!O$15:O$17,D232)+COUNTIF(Input!R$15:R$17,D232)</f>
        <v>0</v>
      </c>
    </row>
    <row r="233" spans="1:5" x14ac:dyDescent="0.35">
      <c r="A233" s="19">
        <v>232</v>
      </c>
      <c r="B233" s="2">
        <f>COUNTIF(Input!B$3:B$10,A233)+COUNTIF(Input!E$3:E$10,A233)+COUNTIF(Input!H$3:H$10,A233)+COUNTIF(Input!K$3:K$10,A233)+COUNTIF(Input!N$3:N$10,A233)+COUNTIF(Input!Q$3:Q$10,A233)+COUNTIF(Input!B$15:B$20,A233)+COUNTIF(Input!E$15:E$20,A233)+COUNTIF(Input!H$15:H$20,A233)+COUNTIF(Input!K$15:K$20,A233)+COUNTIF(Input!N$15:N$20,A233)+COUNTIF(Input!Q$15:Q$20,A233)</f>
        <v>0</v>
      </c>
      <c r="D233" s="19">
        <v>232</v>
      </c>
      <c r="E233" s="2">
        <f>COUNTIF(Input!C$3:C$6,D233)+COUNTIF(Input!F$3:F$6,D233)+COUNTIF(Input!I$3:I$6,D233)+COUNTIF(Input!L$3:L$6,D233)+COUNTIF(Input!O$3:O$6,D233)+COUNTIF(Input!R$3:R$6,D233)+COUNTIF(Input!C$15:C$16,D233)+COUNTIF(Input!F$15:F$17,D233)+COUNTIF(Input!I$15:I$17,D233)+COUNTIF(Input!L$15:L$17,D233)+COUNTIF(Input!O$15:O$17,D233)+COUNTIF(Input!R$15:R$17,D233)</f>
        <v>0</v>
      </c>
    </row>
    <row r="234" spans="1:5" x14ac:dyDescent="0.35">
      <c r="A234" s="19">
        <v>233</v>
      </c>
      <c r="B234" s="2">
        <f>COUNTIF(Input!B$3:B$10,A234)+COUNTIF(Input!E$3:E$10,A234)+COUNTIF(Input!H$3:H$10,A234)+COUNTIF(Input!K$3:K$10,A234)+COUNTIF(Input!N$3:N$10,A234)+COUNTIF(Input!Q$3:Q$10,A234)+COUNTIF(Input!B$15:B$20,A234)+COUNTIF(Input!E$15:E$20,A234)+COUNTIF(Input!H$15:H$20,A234)+COUNTIF(Input!K$15:K$20,A234)+COUNTIF(Input!N$15:N$20,A234)+COUNTIF(Input!Q$15:Q$20,A234)</f>
        <v>0</v>
      </c>
      <c r="D234" s="19">
        <v>233</v>
      </c>
      <c r="E234" s="2">
        <f>COUNTIF(Input!C$3:C$6,D234)+COUNTIF(Input!F$3:F$6,D234)+COUNTIF(Input!I$3:I$6,D234)+COUNTIF(Input!L$3:L$6,D234)+COUNTIF(Input!O$3:O$6,D234)+COUNTIF(Input!R$3:R$6,D234)+COUNTIF(Input!C$15:C$16,D234)+COUNTIF(Input!F$15:F$17,D234)+COUNTIF(Input!I$15:I$17,D234)+COUNTIF(Input!L$15:L$17,D234)+COUNTIF(Input!O$15:O$17,D234)+COUNTIF(Input!R$15:R$17,D234)</f>
        <v>0</v>
      </c>
    </row>
    <row r="235" spans="1:5" x14ac:dyDescent="0.35">
      <c r="A235" s="19">
        <v>234</v>
      </c>
      <c r="B235" s="2">
        <f>COUNTIF(Input!B$3:B$10,A235)+COUNTIF(Input!E$3:E$10,A235)+COUNTIF(Input!H$3:H$10,A235)+COUNTIF(Input!K$3:K$10,A235)+COUNTIF(Input!N$3:N$10,A235)+COUNTIF(Input!Q$3:Q$10,A235)+COUNTIF(Input!B$15:B$20,A235)+COUNTIF(Input!E$15:E$20,A235)+COUNTIF(Input!H$15:H$20,A235)+COUNTIF(Input!K$15:K$20,A235)+COUNTIF(Input!N$15:N$20,A235)+COUNTIF(Input!Q$15:Q$20,A235)</f>
        <v>0</v>
      </c>
      <c r="D235" s="19">
        <v>234</v>
      </c>
      <c r="E235" s="2">
        <f>COUNTIF(Input!C$3:C$6,D235)+COUNTIF(Input!F$3:F$6,D235)+COUNTIF(Input!I$3:I$6,D235)+COUNTIF(Input!L$3:L$6,D235)+COUNTIF(Input!O$3:O$6,D235)+COUNTIF(Input!R$3:R$6,D235)+COUNTIF(Input!C$15:C$16,D235)+COUNTIF(Input!F$15:F$17,D235)+COUNTIF(Input!I$15:I$17,D235)+COUNTIF(Input!L$15:L$17,D235)+COUNTIF(Input!O$15:O$17,D235)+COUNTIF(Input!R$15:R$17,D235)</f>
        <v>0</v>
      </c>
    </row>
    <row r="236" spans="1:5" x14ac:dyDescent="0.35">
      <c r="A236" s="19">
        <v>235</v>
      </c>
      <c r="B236" s="2">
        <f>COUNTIF(Input!B$3:B$10,A236)+COUNTIF(Input!E$3:E$10,A236)+COUNTIF(Input!H$3:H$10,A236)+COUNTIF(Input!K$3:K$10,A236)+COUNTIF(Input!N$3:N$10,A236)+COUNTIF(Input!Q$3:Q$10,A236)+COUNTIF(Input!B$15:B$20,A236)+COUNTIF(Input!E$15:E$20,A236)+COUNTIF(Input!H$15:H$20,A236)+COUNTIF(Input!K$15:K$20,A236)+COUNTIF(Input!N$15:N$20,A236)+COUNTIF(Input!Q$15:Q$20,A236)</f>
        <v>0</v>
      </c>
      <c r="D236" s="19">
        <v>235</v>
      </c>
      <c r="E236" s="2">
        <f>COUNTIF(Input!C$3:C$6,D236)+COUNTIF(Input!F$3:F$6,D236)+COUNTIF(Input!I$3:I$6,D236)+COUNTIF(Input!L$3:L$6,D236)+COUNTIF(Input!O$3:O$6,D236)+COUNTIF(Input!R$3:R$6,D236)+COUNTIF(Input!C$15:C$16,D236)+COUNTIF(Input!F$15:F$17,D236)+COUNTIF(Input!I$15:I$17,D236)+COUNTIF(Input!L$15:L$17,D236)+COUNTIF(Input!O$15:O$17,D236)+COUNTIF(Input!R$15:R$17,D236)</f>
        <v>0</v>
      </c>
    </row>
    <row r="237" spans="1:5" x14ac:dyDescent="0.35">
      <c r="A237" s="19">
        <v>236</v>
      </c>
      <c r="B237" s="2">
        <f>COUNTIF(Input!B$3:B$10,A237)+COUNTIF(Input!E$3:E$10,A237)+COUNTIF(Input!H$3:H$10,A237)+COUNTIF(Input!K$3:K$10,A237)+COUNTIF(Input!N$3:N$10,A237)+COUNTIF(Input!Q$3:Q$10,A237)+COUNTIF(Input!B$15:B$20,A237)+COUNTIF(Input!E$15:E$20,A237)+COUNTIF(Input!H$15:H$20,A237)+COUNTIF(Input!K$15:K$20,A237)+COUNTIF(Input!N$15:N$20,A237)+COUNTIF(Input!Q$15:Q$20,A237)</f>
        <v>0</v>
      </c>
      <c r="D237" s="19">
        <v>236</v>
      </c>
      <c r="E237" s="2">
        <f>COUNTIF(Input!C$3:C$6,D237)+COUNTIF(Input!F$3:F$6,D237)+COUNTIF(Input!I$3:I$6,D237)+COUNTIF(Input!L$3:L$6,D237)+COUNTIF(Input!O$3:O$6,D237)+COUNTIF(Input!R$3:R$6,D237)+COUNTIF(Input!C$15:C$16,D237)+COUNTIF(Input!F$15:F$17,D237)+COUNTIF(Input!I$15:I$17,D237)+COUNTIF(Input!L$15:L$17,D237)+COUNTIF(Input!O$15:O$17,D237)+COUNTIF(Input!R$15:R$17,D237)</f>
        <v>0</v>
      </c>
    </row>
    <row r="238" spans="1:5" x14ac:dyDescent="0.35">
      <c r="A238" s="19">
        <v>237</v>
      </c>
      <c r="B238" s="2">
        <f>COUNTIF(Input!B$3:B$10,A238)+COUNTIF(Input!E$3:E$10,A238)+COUNTIF(Input!H$3:H$10,A238)+COUNTIF(Input!K$3:K$10,A238)+COUNTIF(Input!N$3:N$10,A238)+COUNTIF(Input!Q$3:Q$10,A238)+COUNTIF(Input!B$15:B$20,A238)+COUNTIF(Input!E$15:E$20,A238)+COUNTIF(Input!H$15:H$20,A238)+COUNTIF(Input!K$15:K$20,A238)+COUNTIF(Input!N$15:N$20,A238)+COUNTIF(Input!Q$15:Q$20,A238)</f>
        <v>0</v>
      </c>
      <c r="D238" s="19">
        <v>237</v>
      </c>
      <c r="E238" s="2">
        <f>COUNTIF(Input!C$3:C$6,D238)+COUNTIF(Input!F$3:F$6,D238)+COUNTIF(Input!I$3:I$6,D238)+COUNTIF(Input!L$3:L$6,D238)+COUNTIF(Input!O$3:O$6,D238)+COUNTIF(Input!R$3:R$6,D238)+COUNTIF(Input!C$15:C$16,D238)+COUNTIF(Input!F$15:F$17,D238)+COUNTIF(Input!I$15:I$17,D238)+COUNTIF(Input!L$15:L$17,D238)+COUNTIF(Input!O$15:O$17,D238)+COUNTIF(Input!R$15:R$17,D238)</f>
        <v>0</v>
      </c>
    </row>
    <row r="239" spans="1:5" x14ac:dyDescent="0.35">
      <c r="A239" s="19">
        <v>238</v>
      </c>
      <c r="B239" s="2">
        <f>COUNTIF(Input!B$3:B$10,A239)+COUNTIF(Input!E$3:E$10,A239)+COUNTIF(Input!H$3:H$10,A239)+COUNTIF(Input!K$3:K$10,A239)+COUNTIF(Input!N$3:N$10,A239)+COUNTIF(Input!Q$3:Q$10,A239)+COUNTIF(Input!B$15:B$20,A239)+COUNTIF(Input!E$15:E$20,A239)+COUNTIF(Input!H$15:H$20,A239)+COUNTIF(Input!K$15:K$20,A239)+COUNTIF(Input!N$15:N$20,A239)+COUNTIF(Input!Q$15:Q$20,A239)</f>
        <v>0</v>
      </c>
      <c r="D239" s="19">
        <v>238</v>
      </c>
      <c r="E239" s="2">
        <f>COUNTIF(Input!C$3:C$6,D239)+COUNTIF(Input!F$3:F$6,D239)+COUNTIF(Input!I$3:I$6,D239)+COUNTIF(Input!L$3:L$6,D239)+COUNTIF(Input!O$3:O$6,D239)+COUNTIF(Input!R$3:R$6,D239)+COUNTIF(Input!C$15:C$16,D239)+COUNTIF(Input!F$15:F$17,D239)+COUNTIF(Input!I$15:I$17,D239)+COUNTIF(Input!L$15:L$17,D239)+COUNTIF(Input!O$15:O$17,D239)+COUNTIF(Input!R$15:R$17,D239)</f>
        <v>0</v>
      </c>
    </row>
    <row r="240" spans="1:5" x14ac:dyDescent="0.35">
      <c r="A240" s="19">
        <v>239</v>
      </c>
      <c r="B240" s="2">
        <f>COUNTIF(Input!B$3:B$10,A240)+COUNTIF(Input!E$3:E$10,A240)+COUNTIF(Input!H$3:H$10,A240)+COUNTIF(Input!K$3:K$10,A240)+COUNTIF(Input!N$3:N$10,A240)+COUNTIF(Input!Q$3:Q$10,A240)+COUNTIF(Input!B$15:B$20,A240)+COUNTIF(Input!E$15:E$20,A240)+COUNTIF(Input!H$15:H$20,A240)+COUNTIF(Input!K$15:K$20,A240)+COUNTIF(Input!N$15:N$20,A240)+COUNTIF(Input!Q$15:Q$20,A240)</f>
        <v>0</v>
      </c>
      <c r="D240" s="19">
        <v>239</v>
      </c>
      <c r="E240" s="2">
        <f>COUNTIF(Input!C$3:C$6,D240)+COUNTIF(Input!F$3:F$6,D240)+COUNTIF(Input!I$3:I$6,D240)+COUNTIF(Input!L$3:L$6,D240)+COUNTIF(Input!O$3:O$6,D240)+COUNTIF(Input!R$3:R$6,D240)+COUNTIF(Input!C$15:C$16,D240)+COUNTIF(Input!F$15:F$17,D240)+COUNTIF(Input!I$15:I$17,D240)+COUNTIF(Input!L$15:L$17,D240)+COUNTIF(Input!O$15:O$17,D240)+COUNTIF(Input!R$15:R$17,D240)</f>
        <v>0</v>
      </c>
    </row>
    <row r="241" spans="1:5" x14ac:dyDescent="0.35">
      <c r="A241" s="19">
        <v>240</v>
      </c>
      <c r="B241" s="2">
        <f>COUNTIF(Input!B$3:B$10,A241)+COUNTIF(Input!E$3:E$10,A241)+COUNTIF(Input!H$3:H$10,A241)+COUNTIF(Input!K$3:K$10,A241)+COUNTIF(Input!N$3:N$10,A241)+COUNTIF(Input!Q$3:Q$10,A241)+COUNTIF(Input!B$15:B$20,A241)+COUNTIF(Input!E$15:E$20,A241)+COUNTIF(Input!H$15:H$20,A241)+COUNTIF(Input!K$15:K$20,A241)+COUNTIF(Input!N$15:N$20,A241)+COUNTIF(Input!Q$15:Q$20,A241)</f>
        <v>0</v>
      </c>
      <c r="D241" s="19">
        <v>240</v>
      </c>
      <c r="E241" s="2">
        <f>COUNTIF(Input!C$3:C$6,D241)+COUNTIF(Input!F$3:F$6,D241)+COUNTIF(Input!I$3:I$6,D241)+COUNTIF(Input!L$3:L$6,D241)+COUNTIF(Input!O$3:O$6,D241)+COUNTIF(Input!R$3:R$6,D241)+COUNTIF(Input!C$15:C$16,D241)+COUNTIF(Input!F$15:F$17,D241)+COUNTIF(Input!I$15:I$17,D241)+COUNTIF(Input!L$15:L$17,D241)+COUNTIF(Input!O$15:O$17,D241)+COUNTIF(Input!R$15:R$17,D241)</f>
        <v>0</v>
      </c>
    </row>
    <row r="242" spans="1:5" x14ac:dyDescent="0.35">
      <c r="A242" s="19">
        <v>241</v>
      </c>
      <c r="B242" s="2">
        <f>COUNTIF(Input!B$3:B$10,A242)+COUNTIF(Input!E$3:E$10,A242)+COUNTIF(Input!H$3:H$10,A242)+COUNTIF(Input!K$3:K$10,A242)+COUNTIF(Input!N$3:N$10,A242)+COUNTIF(Input!Q$3:Q$10,A242)+COUNTIF(Input!B$15:B$20,A242)+COUNTIF(Input!E$15:E$20,A242)+COUNTIF(Input!H$15:H$20,A242)+COUNTIF(Input!K$15:K$20,A242)+COUNTIF(Input!N$15:N$20,A242)+COUNTIF(Input!Q$15:Q$20,A242)</f>
        <v>0</v>
      </c>
      <c r="D242" s="19">
        <v>241</v>
      </c>
      <c r="E242" s="2">
        <f>COUNTIF(Input!C$3:C$6,D242)+COUNTIF(Input!F$3:F$6,D242)+COUNTIF(Input!I$3:I$6,D242)+COUNTIF(Input!L$3:L$6,D242)+COUNTIF(Input!O$3:O$6,D242)+COUNTIF(Input!R$3:R$6,D242)+COUNTIF(Input!C$15:C$16,D242)+COUNTIF(Input!F$15:F$17,D242)+COUNTIF(Input!I$15:I$17,D242)+COUNTIF(Input!L$15:L$17,D242)+COUNTIF(Input!O$15:O$17,D242)+COUNTIF(Input!R$15:R$17,D242)</f>
        <v>0</v>
      </c>
    </row>
    <row r="243" spans="1:5" x14ac:dyDescent="0.35">
      <c r="A243" s="19">
        <v>242</v>
      </c>
      <c r="B243" s="2">
        <f>COUNTIF(Input!B$3:B$10,A243)+COUNTIF(Input!E$3:E$10,A243)+COUNTIF(Input!H$3:H$10,A243)+COUNTIF(Input!K$3:K$10,A243)+COUNTIF(Input!N$3:N$10,A243)+COUNTIF(Input!Q$3:Q$10,A243)+COUNTIF(Input!B$15:B$20,A243)+COUNTIF(Input!E$15:E$20,A243)+COUNTIF(Input!H$15:H$20,A243)+COUNTIF(Input!K$15:K$20,A243)+COUNTIF(Input!N$15:N$20,A243)+COUNTIF(Input!Q$15:Q$20,A243)</f>
        <v>0</v>
      </c>
      <c r="D243" s="19">
        <v>242</v>
      </c>
      <c r="E243" s="2">
        <f>COUNTIF(Input!C$3:C$6,D243)+COUNTIF(Input!F$3:F$6,D243)+COUNTIF(Input!I$3:I$6,D243)+COUNTIF(Input!L$3:L$6,D243)+COUNTIF(Input!O$3:O$6,D243)+COUNTIF(Input!R$3:R$6,D243)+COUNTIF(Input!C$15:C$16,D243)+COUNTIF(Input!F$15:F$17,D243)+COUNTIF(Input!I$15:I$17,D243)+COUNTIF(Input!L$15:L$17,D243)+COUNTIF(Input!O$15:O$17,D243)+COUNTIF(Input!R$15:R$17,D243)</f>
        <v>0</v>
      </c>
    </row>
    <row r="244" spans="1:5" x14ac:dyDescent="0.35">
      <c r="A244" s="19">
        <v>243</v>
      </c>
      <c r="B244" s="2">
        <f>COUNTIF(Input!B$3:B$10,A244)+COUNTIF(Input!E$3:E$10,A244)+COUNTIF(Input!H$3:H$10,A244)+COUNTIF(Input!K$3:K$10,A244)+COUNTIF(Input!N$3:N$10,A244)+COUNTIF(Input!Q$3:Q$10,A244)+COUNTIF(Input!B$15:B$20,A244)+COUNTIF(Input!E$15:E$20,A244)+COUNTIF(Input!H$15:H$20,A244)+COUNTIF(Input!K$15:K$20,A244)+COUNTIF(Input!N$15:N$20,A244)+COUNTIF(Input!Q$15:Q$20,A244)</f>
        <v>0</v>
      </c>
      <c r="D244" s="19">
        <v>243</v>
      </c>
      <c r="E244" s="2">
        <f>COUNTIF(Input!C$3:C$6,D244)+COUNTIF(Input!F$3:F$6,D244)+COUNTIF(Input!I$3:I$6,D244)+COUNTIF(Input!L$3:L$6,D244)+COUNTIF(Input!O$3:O$6,D244)+COUNTIF(Input!R$3:R$6,D244)+COUNTIF(Input!C$15:C$16,D244)+COUNTIF(Input!F$15:F$17,D244)+COUNTIF(Input!I$15:I$17,D244)+COUNTIF(Input!L$15:L$17,D244)+COUNTIF(Input!O$15:O$17,D244)+COUNTIF(Input!R$15:R$17,D244)</f>
        <v>0</v>
      </c>
    </row>
    <row r="245" spans="1:5" x14ac:dyDescent="0.35">
      <c r="A245" s="19">
        <v>244</v>
      </c>
      <c r="B245" s="2">
        <f>COUNTIF(Input!B$3:B$10,A245)+COUNTIF(Input!E$3:E$10,A245)+COUNTIF(Input!H$3:H$10,A245)+COUNTIF(Input!K$3:K$10,A245)+COUNTIF(Input!N$3:N$10,A245)+COUNTIF(Input!Q$3:Q$10,A245)+COUNTIF(Input!B$15:B$20,A245)+COUNTIF(Input!E$15:E$20,A245)+COUNTIF(Input!H$15:H$20,A245)+COUNTIF(Input!K$15:K$20,A245)+COUNTIF(Input!N$15:N$20,A245)+COUNTIF(Input!Q$15:Q$20,A245)</f>
        <v>0</v>
      </c>
      <c r="D245" s="19">
        <v>244</v>
      </c>
      <c r="E245" s="2">
        <f>COUNTIF(Input!C$3:C$6,D245)+COUNTIF(Input!F$3:F$6,D245)+COUNTIF(Input!I$3:I$6,D245)+COUNTIF(Input!L$3:L$6,D245)+COUNTIF(Input!O$3:O$6,D245)+COUNTIF(Input!R$3:R$6,D245)+COUNTIF(Input!C$15:C$16,D245)+COUNTIF(Input!F$15:F$17,D245)+COUNTIF(Input!I$15:I$17,D245)+COUNTIF(Input!L$15:L$17,D245)+COUNTIF(Input!O$15:O$17,D245)+COUNTIF(Input!R$15:R$17,D245)</f>
        <v>0</v>
      </c>
    </row>
    <row r="246" spans="1:5" x14ac:dyDescent="0.35">
      <c r="A246" s="19">
        <v>245</v>
      </c>
      <c r="B246" s="2">
        <f>COUNTIF(Input!B$3:B$10,A246)+COUNTIF(Input!E$3:E$10,A246)+COUNTIF(Input!H$3:H$10,A246)+COUNTIF(Input!K$3:K$10,A246)+COUNTIF(Input!N$3:N$10,A246)+COUNTIF(Input!Q$3:Q$10,A246)+COUNTIF(Input!B$15:B$20,A246)+COUNTIF(Input!E$15:E$20,A246)+COUNTIF(Input!H$15:H$20,A246)+COUNTIF(Input!K$15:K$20,A246)+COUNTIF(Input!N$15:N$20,A246)+COUNTIF(Input!Q$15:Q$20,A246)</f>
        <v>0</v>
      </c>
      <c r="D246" s="19">
        <v>245</v>
      </c>
      <c r="E246" s="2">
        <f>COUNTIF(Input!C$3:C$6,D246)+COUNTIF(Input!F$3:F$6,D246)+COUNTIF(Input!I$3:I$6,D246)+COUNTIF(Input!L$3:L$6,D246)+COUNTIF(Input!O$3:O$6,D246)+COUNTIF(Input!R$3:R$6,D246)+COUNTIF(Input!C$15:C$16,D246)+COUNTIF(Input!F$15:F$17,D246)+COUNTIF(Input!I$15:I$17,D246)+COUNTIF(Input!L$15:L$17,D246)+COUNTIF(Input!O$15:O$17,D246)+COUNTIF(Input!R$15:R$17,D246)</f>
        <v>0</v>
      </c>
    </row>
    <row r="247" spans="1:5" x14ac:dyDescent="0.35">
      <c r="A247" s="19">
        <v>246</v>
      </c>
      <c r="B247" s="2">
        <f>COUNTIF(Input!B$3:B$10,A247)+COUNTIF(Input!E$3:E$10,A247)+COUNTIF(Input!H$3:H$10,A247)+COUNTIF(Input!K$3:K$10,A247)+COUNTIF(Input!N$3:N$10,A247)+COUNTIF(Input!Q$3:Q$10,A247)+COUNTIF(Input!B$15:B$20,A247)+COUNTIF(Input!E$15:E$20,A247)+COUNTIF(Input!H$15:H$20,A247)+COUNTIF(Input!K$15:K$20,A247)+COUNTIF(Input!N$15:N$20,A247)+COUNTIF(Input!Q$15:Q$20,A247)</f>
        <v>0</v>
      </c>
      <c r="D247" s="19">
        <v>246</v>
      </c>
      <c r="E247" s="2">
        <f>COUNTIF(Input!C$3:C$6,D247)+COUNTIF(Input!F$3:F$6,D247)+COUNTIF(Input!I$3:I$6,D247)+COUNTIF(Input!L$3:L$6,D247)+COUNTIF(Input!O$3:O$6,D247)+COUNTIF(Input!R$3:R$6,D247)+COUNTIF(Input!C$15:C$16,D247)+COUNTIF(Input!F$15:F$17,D247)+COUNTIF(Input!I$15:I$17,D247)+COUNTIF(Input!L$15:L$17,D247)+COUNTIF(Input!O$15:O$17,D247)+COUNTIF(Input!R$15:R$17,D247)</f>
        <v>0</v>
      </c>
    </row>
    <row r="248" spans="1:5" x14ac:dyDescent="0.35">
      <c r="A248" s="19">
        <v>247</v>
      </c>
      <c r="B248" s="2">
        <f>COUNTIF(Input!B$3:B$10,A248)+COUNTIF(Input!E$3:E$10,A248)+COUNTIF(Input!H$3:H$10,A248)+COUNTIF(Input!K$3:K$10,A248)+COUNTIF(Input!N$3:N$10,A248)+COUNTIF(Input!Q$3:Q$10,A248)+COUNTIF(Input!B$15:B$20,A248)+COUNTIF(Input!E$15:E$20,A248)+COUNTIF(Input!H$15:H$20,A248)+COUNTIF(Input!K$15:K$20,A248)+COUNTIF(Input!N$15:N$20,A248)+COUNTIF(Input!Q$15:Q$20,A248)</f>
        <v>0</v>
      </c>
      <c r="D248" s="19">
        <v>247</v>
      </c>
      <c r="E248" s="2">
        <f>COUNTIF(Input!C$3:C$6,D248)+COUNTIF(Input!F$3:F$6,D248)+COUNTIF(Input!I$3:I$6,D248)+COUNTIF(Input!L$3:L$6,D248)+COUNTIF(Input!O$3:O$6,D248)+COUNTIF(Input!R$3:R$6,D248)+COUNTIF(Input!C$15:C$16,D248)+COUNTIF(Input!F$15:F$17,D248)+COUNTIF(Input!I$15:I$17,D248)+COUNTIF(Input!L$15:L$17,D248)+COUNTIF(Input!O$15:O$17,D248)+COUNTIF(Input!R$15:R$17,D248)</f>
        <v>0</v>
      </c>
    </row>
    <row r="249" spans="1:5" x14ac:dyDescent="0.35">
      <c r="A249" s="19">
        <v>248</v>
      </c>
      <c r="B249" s="2">
        <f>COUNTIF(Input!B$3:B$10,A249)+COUNTIF(Input!E$3:E$10,A249)+COUNTIF(Input!H$3:H$10,A249)+COUNTIF(Input!K$3:K$10,A249)+COUNTIF(Input!N$3:N$10,A249)+COUNTIF(Input!Q$3:Q$10,A249)+COUNTIF(Input!B$15:B$20,A249)+COUNTIF(Input!E$15:E$20,A249)+COUNTIF(Input!H$15:H$20,A249)+COUNTIF(Input!K$15:K$20,A249)+COUNTIF(Input!N$15:N$20,A249)+COUNTIF(Input!Q$15:Q$20,A249)</f>
        <v>0</v>
      </c>
      <c r="D249" s="19">
        <v>248</v>
      </c>
      <c r="E249" s="2">
        <f>COUNTIF(Input!C$3:C$6,D249)+COUNTIF(Input!F$3:F$6,D249)+COUNTIF(Input!I$3:I$6,D249)+COUNTIF(Input!L$3:L$6,D249)+COUNTIF(Input!O$3:O$6,D249)+COUNTIF(Input!R$3:R$6,D249)+COUNTIF(Input!C$15:C$16,D249)+COUNTIF(Input!F$15:F$17,D249)+COUNTIF(Input!I$15:I$17,D249)+COUNTIF(Input!L$15:L$17,D249)+COUNTIF(Input!O$15:O$17,D249)+COUNTIF(Input!R$15:R$17,D249)</f>
        <v>0</v>
      </c>
    </row>
    <row r="250" spans="1:5" x14ac:dyDescent="0.35">
      <c r="A250" s="19">
        <v>249</v>
      </c>
      <c r="B250" s="2">
        <f>COUNTIF(Input!B$3:B$10,A250)+COUNTIF(Input!E$3:E$10,A250)+COUNTIF(Input!H$3:H$10,A250)+COUNTIF(Input!K$3:K$10,A250)+COUNTIF(Input!N$3:N$10,A250)+COUNTIF(Input!Q$3:Q$10,A250)+COUNTIF(Input!B$15:B$20,A250)+COUNTIF(Input!E$15:E$20,A250)+COUNTIF(Input!H$15:H$20,A250)+COUNTIF(Input!K$15:K$20,A250)+COUNTIF(Input!N$15:N$20,A250)+COUNTIF(Input!Q$15:Q$20,A250)</f>
        <v>0</v>
      </c>
      <c r="D250" s="19">
        <v>249</v>
      </c>
      <c r="E250" s="2">
        <f>COUNTIF(Input!C$3:C$6,D250)+COUNTIF(Input!F$3:F$6,D250)+COUNTIF(Input!I$3:I$6,D250)+COUNTIF(Input!L$3:L$6,D250)+COUNTIF(Input!O$3:O$6,D250)+COUNTIF(Input!R$3:R$6,D250)+COUNTIF(Input!C$15:C$16,D250)+COUNTIF(Input!F$15:F$17,D250)+COUNTIF(Input!I$15:I$17,D250)+COUNTIF(Input!L$15:L$17,D250)+COUNTIF(Input!O$15:O$17,D250)+COUNTIF(Input!R$15:R$17,D250)</f>
        <v>0</v>
      </c>
    </row>
    <row r="251" spans="1:5" x14ac:dyDescent="0.35">
      <c r="A251" s="19">
        <v>250</v>
      </c>
      <c r="B251" s="2">
        <f>COUNTIF(Input!B$3:B$10,A251)+COUNTIF(Input!E$3:E$10,A251)+COUNTIF(Input!H$3:H$10,A251)+COUNTIF(Input!K$3:K$10,A251)+COUNTIF(Input!N$3:N$10,A251)+COUNTIF(Input!Q$3:Q$10,A251)+COUNTIF(Input!B$15:B$20,A251)+COUNTIF(Input!E$15:E$20,A251)+COUNTIF(Input!H$15:H$20,A251)+COUNTIF(Input!K$15:K$20,A251)+COUNTIF(Input!N$15:N$20,A251)+COUNTIF(Input!Q$15:Q$20,A251)</f>
        <v>0</v>
      </c>
      <c r="D251" s="19">
        <v>250</v>
      </c>
      <c r="E251" s="2">
        <f>COUNTIF(Input!C$3:C$6,D251)+COUNTIF(Input!F$3:F$6,D251)+COUNTIF(Input!I$3:I$6,D251)+COUNTIF(Input!L$3:L$6,D251)+COUNTIF(Input!O$3:O$6,D251)+COUNTIF(Input!R$3:R$6,D251)+COUNTIF(Input!C$15:C$16,D251)+COUNTIF(Input!F$15:F$17,D251)+COUNTIF(Input!I$15:I$17,D251)+COUNTIF(Input!L$15:L$17,D251)+COUNTIF(Input!O$15:O$17,D251)+COUNTIF(Input!R$15:R$17,D251)</f>
        <v>0</v>
      </c>
    </row>
    <row r="252" spans="1:5" x14ac:dyDescent="0.35">
      <c r="A252" s="19">
        <v>251</v>
      </c>
      <c r="B252" s="2">
        <f>COUNTIF(Input!B$3:B$10,A252)+COUNTIF(Input!E$3:E$10,A252)+COUNTIF(Input!H$3:H$10,A252)+COUNTIF(Input!K$3:K$10,A252)+COUNTIF(Input!N$3:N$10,A252)+COUNTIF(Input!Q$3:Q$10,A252)+COUNTIF(Input!B$15:B$20,A252)+COUNTIF(Input!E$15:E$20,A252)+COUNTIF(Input!H$15:H$20,A252)+COUNTIF(Input!K$15:K$20,A252)+COUNTIF(Input!N$15:N$20,A252)+COUNTIF(Input!Q$15:Q$20,A252)</f>
        <v>0</v>
      </c>
      <c r="E252" s="2">
        <f>COUNTIF(Input!C$3:C$6,D252)+COUNTIF(Input!F$3:F$6,D252)+COUNTIF(Input!I$3:I$6,D252)+COUNTIF(Input!L$3:L$6,D252)+COUNTIF(Input!O$3:O$6,D252)+COUNTIF(Input!R$3:R$6,D252)+COUNTIF(Input!C$15:C$16,D252)+COUNTIF(Input!F$15:F$17,D252)+COUNTIF(Input!I$15:I$17,D252)+COUNTIF(Input!L$15:L$17,D252)+COUNTIF(Input!O$15:O$17,D252)+COUNTIF(Input!R$15:R$17,D252)</f>
        <v>0</v>
      </c>
    </row>
    <row r="253" spans="1:5" x14ac:dyDescent="0.35">
      <c r="A253" s="19">
        <v>252</v>
      </c>
      <c r="B253" s="2">
        <f>COUNTIF(Input!B$3:B$10,A253)+COUNTIF(Input!E$3:E$10,A253)+COUNTIF(Input!H$3:H$10,A253)+COUNTIF(Input!K$3:K$10,A253)+COUNTIF(Input!N$3:N$10,A253)+COUNTIF(Input!Q$3:Q$10,A253)+COUNTIF(Input!B$15:B$20,A253)+COUNTIF(Input!E$15:E$20,A253)+COUNTIF(Input!H$15:H$20,A253)+COUNTIF(Input!K$15:K$20,A253)+COUNTIF(Input!N$15:N$20,A253)+COUNTIF(Input!Q$15:Q$20,A253)</f>
        <v>0</v>
      </c>
      <c r="E253" s="2">
        <f>COUNTIF(Input!C$3:C$6,D253)+COUNTIF(Input!F$3:F$6,D253)+COUNTIF(Input!I$3:I$6,D253)+COUNTIF(Input!L$3:L$6,D253)+COUNTIF(Input!O$3:O$6,D253)+COUNTIF(Input!R$3:R$6,D253)+COUNTIF(Input!C$15:C$16,D253)+COUNTIF(Input!F$15:F$17,D253)+COUNTIF(Input!I$15:I$17,D253)+COUNTIF(Input!L$15:L$17,D253)+COUNTIF(Input!O$15:O$17,D253)+COUNTIF(Input!R$15:R$17,D253)</f>
        <v>0</v>
      </c>
    </row>
    <row r="254" spans="1:5" x14ac:dyDescent="0.35">
      <c r="A254" s="19">
        <v>253</v>
      </c>
      <c r="B254" s="2">
        <f>COUNTIF(Input!B$3:B$10,A254)+COUNTIF(Input!E$3:E$10,A254)+COUNTIF(Input!H$3:H$10,A254)+COUNTIF(Input!K$3:K$10,A254)+COUNTIF(Input!N$3:N$10,A254)+COUNTIF(Input!Q$3:Q$10,A254)+COUNTIF(Input!B$15:B$20,A254)+COUNTIF(Input!E$15:E$20,A254)+COUNTIF(Input!H$15:H$20,A254)+COUNTIF(Input!K$15:K$20,A254)+COUNTIF(Input!N$15:N$20,A254)+COUNTIF(Input!Q$15:Q$20,A254)</f>
        <v>0</v>
      </c>
      <c r="E254" s="2">
        <f>COUNTIF(Input!C$3:C$6,D254)+COUNTIF(Input!F$3:F$6,D254)+COUNTIF(Input!I$3:I$6,D254)+COUNTIF(Input!L$3:L$6,D254)+COUNTIF(Input!O$3:O$6,D254)+COUNTIF(Input!R$3:R$6,D254)+COUNTIF(Input!C$15:C$16,D254)+COUNTIF(Input!F$15:F$17,D254)+COUNTIF(Input!I$15:I$17,D254)+COUNTIF(Input!L$15:L$17,D254)+COUNTIF(Input!O$15:O$17,D254)+COUNTIF(Input!R$15:R$17,D254)</f>
        <v>0</v>
      </c>
    </row>
    <row r="255" spans="1:5" x14ac:dyDescent="0.35">
      <c r="A255" s="19">
        <v>254</v>
      </c>
      <c r="B255" s="2">
        <f>COUNTIF(Input!B$3:B$10,A255)+COUNTIF(Input!E$3:E$10,A255)+COUNTIF(Input!H$3:H$10,A255)+COUNTIF(Input!K$3:K$10,A255)+COUNTIF(Input!N$3:N$10,A255)+COUNTIF(Input!Q$3:Q$10,A255)+COUNTIF(Input!B$15:B$20,A255)+COUNTIF(Input!E$15:E$20,A255)+COUNTIF(Input!H$15:H$20,A255)+COUNTIF(Input!K$15:K$20,A255)+COUNTIF(Input!N$15:N$20,A255)+COUNTIF(Input!Q$15:Q$20,A255)</f>
        <v>0</v>
      </c>
      <c r="E255" s="2">
        <f>COUNTIF(Input!C$3:C$6,D255)+COUNTIF(Input!F$3:F$6,D255)+COUNTIF(Input!I$3:I$6,D255)+COUNTIF(Input!L$3:L$6,D255)+COUNTIF(Input!O$3:O$6,D255)+COUNTIF(Input!R$3:R$6,D255)+COUNTIF(Input!C$15:C$16,D255)+COUNTIF(Input!F$15:F$17,D255)+COUNTIF(Input!I$15:I$17,D255)+COUNTIF(Input!L$15:L$17,D255)+COUNTIF(Input!O$15:O$17,D255)+COUNTIF(Input!R$15:R$17,D255)</f>
        <v>0</v>
      </c>
    </row>
    <row r="256" spans="1:5" x14ac:dyDescent="0.35">
      <c r="A256" s="19">
        <v>255</v>
      </c>
      <c r="B256" s="2">
        <f>COUNTIF(Input!B$3:B$10,A256)+COUNTIF(Input!E$3:E$10,A256)+COUNTIF(Input!H$3:H$10,A256)+COUNTIF(Input!K$3:K$10,A256)+COUNTIF(Input!N$3:N$10,A256)+COUNTIF(Input!Q$3:Q$10,A256)+COUNTIF(Input!B$15:B$20,A256)+COUNTIF(Input!E$15:E$20,A256)+COUNTIF(Input!H$15:H$20,A256)+COUNTIF(Input!K$15:K$20,A256)+COUNTIF(Input!N$15:N$20,A256)+COUNTIF(Input!Q$15:Q$20,A256)</f>
        <v>0</v>
      </c>
      <c r="E256" s="2">
        <f>COUNTIF(Input!C$3:C$6,D256)+COUNTIF(Input!F$3:F$6,D256)+COUNTIF(Input!I$3:I$6,D256)+COUNTIF(Input!L$3:L$6,D256)+COUNTIF(Input!O$3:O$6,D256)+COUNTIF(Input!R$3:R$6,D256)+COUNTIF(Input!C$15:C$16,D256)+COUNTIF(Input!F$15:F$17,D256)+COUNTIF(Input!I$15:I$17,D256)+COUNTIF(Input!L$15:L$17,D256)+COUNTIF(Input!O$15:O$17,D256)+COUNTIF(Input!R$15:R$17,D256)</f>
        <v>0</v>
      </c>
    </row>
    <row r="257" spans="1:5" x14ac:dyDescent="0.35">
      <c r="A257" s="19">
        <v>256</v>
      </c>
      <c r="B257" s="2">
        <f>COUNTIF(Input!B$3:B$10,A257)+COUNTIF(Input!E$3:E$10,A257)+COUNTIF(Input!H$3:H$10,A257)+COUNTIF(Input!K$3:K$10,A257)+COUNTIF(Input!N$3:N$10,A257)+COUNTIF(Input!Q$3:Q$10,A257)+COUNTIF(Input!B$15:B$20,A257)+COUNTIF(Input!E$15:E$20,A257)+COUNTIF(Input!H$15:H$20,A257)+COUNTIF(Input!K$15:K$20,A257)+COUNTIF(Input!N$15:N$20,A257)+COUNTIF(Input!Q$15:Q$20,A257)</f>
        <v>0</v>
      </c>
      <c r="E257" s="2">
        <f>COUNTIF(Input!C$3:C$6,D257)+COUNTIF(Input!F$3:F$6,D257)+COUNTIF(Input!I$3:I$6,D257)+COUNTIF(Input!L$3:L$6,D257)+COUNTIF(Input!O$3:O$6,D257)+COUNTIF(Input!R$3:R$6,D257)+COUNTIF(Input!C$15:C$16,D257)+COUNTIF(Input!F$15:F$17,D257)+COUNTIF(Input!I$15:I$17,D257)+COUNTIF(Input!L$15:L$17,D257)+COUNTIF(Input!O$15:O$17,D257)+COUNTIF(Input!R$15:R$17,D257)</f>
        <v>0</v>
      </c>
    </row>
    <row r="258" spans="1:5" x14ac:dyDescent="0.35">
      <c r="A258" s="19">
        <v>257</v>
      </c>
      <c r="B258" s="2">
        <f>COUNTIF(Input!B$3:B$10,A258)+COUNTIF(Input!E$3:E$10,A258)+COUNTIF(Input!H$3:H$10,A258)+COUNTIF(Input!K$3:K$10,A258)+COUNTIF(Input!N$3:N$10,A258)+COUNTIF(Input!Q$3:Q$10,A258)+COUNTIF(Input!B$15:B$20,A258)+COUNTIF(Input!E$15:E$20,A258)+COUNTIF(Input!H$15:H$20,A258)+COUNTIF(Input!K$15:K$20,A258)+COUNTIF(Input!N$15:N$20,A258)+COUNTIF(Input!Q$15:Q$20,A258)</f>
        <v>0</v>
      </c>
      <c r="E258" s="2">
        <f>COUNTIF(Input!C$3:C$6,D258)+COUNTIF(Input!F$3:F$6,D258)+COUNTIF(Input!I$3:I$6,D258)+COUNTIF(Input!L$3:L$6,D258)+COUNTIF(Input!O$3:O$6,D258)+COUNTIF(Input!R$3:R$6,D258)+COUNTIF(Input!C$15:C$16,D258)+COUNTIF(Input!F$15:F$17,D258)+COUNTIF(Input!I$15:I$17,D258)+COUNTIF(Input!L$15:L$17,D258)+COUNTIF(Input!O$15:O$17,D258)+COUNTIF(Input!R$15:R$17,D258)</f>
        <v>0</v>
      </c>
    </row>
    <row r="259" spans="1:5" x14ac:dyDescent="0.35">
      <c r="A259" s="19">
        <v>258</v>
      </c>
      <c r="B259" s="2">
        <f>COUNTIF(Input!B$3:B$10,A259)+COUNTIF(Input!E$3:E$10,A259)+COUNTIF(Input!H$3:H$10,A259)+COUNTIF(Input!K$3:K$10,A259)+COUNTIF(Input!N$3:N$10,A259)+COUNTIF(Input!Q$3:Q$10,A259)+COUNTIF(Input!B$15:B$20,A259)+COUNTIF(Input!E$15:E$20,A259)+COUNTIF(Input!H$15:H$20,A259)+COUNTIF(Input!K$15:K$20,A259)+COUNTIF(Input!N$15:N$20,A259)+COUNTIF(Input!Q$15:Q$20,A259)</f>
        <v>0</v>
      </c>
      <c r="E259" s="2">
        <f>COUNTIF(Input!C$3:C$6,D259)+COUNTIF(Input!F$3:F$6,D259)+COUNTIF(Input!I$3:I$6,D259)+COUNTIF(Input!L$3:L$6,D259)+COUNTIF(Input!O$3:O$6,D259)+COUNTIF(Input!R$3:R$6,D259)+COUNTIF(Input!C$15:C$16,D259)+COUNTIF(Input!F$15:F$17,D259)+COUNTIF(Input!I$15:I$17,D259)+COUNTIF(Input!L$15:L$17,D259)+COUNTIF(Input!O$15:O$17,D259)+COUNTIF(Input!R$15:R$17,D259)</f>
        <v>0</v>
      </c>
    </row>
    <row r="260" spans="1:5" x14ac:dyDescent="0.35">
      <c r="A260" s="19">
        <v>259</v>
      </c>
      <c r="B260" s="2">
        <f>COUNTIF(Input!B$3:B$10,A260)+COUNTIF(Input!E$3:E$10,A260)+COUNTIF(Input!H$3:H$10,A260)+COUNTIF(Input!K$3:K$10,A260)+COUNTIF(Input!N$3:N$10,A260)+COUNTIF(Input!Q$3:Q$10,A260)+COUNTIF(Input!B$15:B$20,A260)+COUNTIF(Input!E$15:E$20,A260)+COUNTIF(Input!H$15:H$20,A260)+COUNTIF(Input!K$15:K$20,A260)+COUNTIF(Input!N$15:N$20,A260)+COUNTIF(Input!Q$15:Q$20,A260)</f>
        <v>0</v>
      </c>
      <c r="E260" s="2">
        <f>COUNTIF(Input!C$3:C$6,D260)+COUNTIF(Input!F$3:F$6,D260)+COUNTIF(Input!I$3:I$6,D260)+COUNTIF(Input!L$3:L$6,D260)+COUNTIF(Input!O$3:O$6,D260)+COUNTIF(Input!R$3:R$6,D260)+COUNTIF(Input!C$15:C$16,D260)+COUNTIF(Input!F$15:F$17,D260)+COUNTIF(Input!I$15:I$17,D260)+COUNTIF(Input!L$15:L$17,D260)+COUNTIF(Input!O$15:O$17,D260)+COUNTIF(Input!R$15:R$17,D260)</f>
        <v>0</v>
      </c>
    </row>
    <row r="261" spans="1:5" x14ac:dyDescent="0.35">
      <c r="A261" s="19">
        <v>260</v>
      </c>
      <c r="B261" s="2">
        <f>COUNTIF(Input!B$3:B$10,A261)+COUNTIF(Input!E$3:E$10,A261)+COUNTIF(Input!H$3:H$10,A261)+COUNTIF(Input!K$3:K$10,A261)+COUNTIF(Input!N$3:N$10,A261)+COUNTIF(Input!Q$3:Q$10,A261)+COUNTIF(Input!B$15:B$20,A261)+COUNTIF(Input!E$15:E$20,A261)+COUNTIF(Input!H$15:H$20,A261)+COUNTIF(Input!K$15:K$20,A261)+COUNTIF(Input!N$15:N$20,A261)+COUNTIF(Input!Q$15:Q$20,A261)</f>
        <v>0</v>
      </c>
      <c r="E261" s="2">
        <f>COUNTIF(Input!C$3:C$6,D261)+COUNTIF(Input!F$3:F$6,D261)+COUNTIF(Input!I$3:I$6,D261)+COUNTIF(Input!L$3:L$6,D261)+COUNTIF(Input!O$3:O$6,D261)+COUNTIF(Input!R$3:R$6,D261)+COUNTIF(Input!C$15:C$16,D261)+COUNTIF(Input!F$15:F$17,D261)+COUNTIF(Input!I$15:I$17,D261)+COUNTIF(Input!L$15:L$17,D261)+COUNTIF(Input!O$15:O$17,D261)+COUNTIF(Input!R$15:R$17,D261)</f>
        <v>0</v>
      </c>
    </row>
    <row r="262" spans="1:5" x14ac:dyDescent="0.35">
      <c r="A262" s="19">
        <v>261</v>
      </c>
      <c r="B262" s="2">
        <f>COUNTIF(Input!B$3:B$10,A262)+COUNTIF(Input!E$3:E$10,A262)+COUNTIF(Input!H$3:H$10,A262)+COUNTIF(Input!K$3:K$10,A262)+COUNTIF(Input!N$3:N$10,A262)+COUNTIF(Input!Q$3:Q$10,A262)+COUNTIF(Input!B$15:B$20,A262)+COUNTIF(Input!E$15:E$20,A262)+COUNTIF(Input!H$15:H$20,A262)+COUNTIF(Input!K$15:K$20,A262)+COUNTIF(Input!N$15:N$20,A262)+COUNTIF(Input!Q$15:Q$20,A262)</f>
        <v>0</v>
      </c>
      <c r="E262" s="2">
        <f>COUNTIF(Input!C$3:C$6,D262)+COUNTIF(Input!F$3:F$6,D262)+COUNTIF(Input!I$3:I$6,D262)+COUNTIF(Input!L$3:L$6,D262)+COUNTIF(Input!O$3:O$6,D262)+COUNTIF(Input!R$3:R$6,D262)+COUNTIF(Input!C$15:C$16,D262)+COUNTIF(Input!F$15:F$17,D262)+COUNTIF(Input!I$15:I$17,D262)+COUNTIF(Input!L$15:L$17,D262)+COUNTIF(Input!O$15:O$17,D262)+COUNTIF(Input!R$15:R$17,D262)</f>
        <v>0</v>
      </c>
    </row>
    <row r="263" spans="1:5" x14ac:dyDescent="0.35">
      <c r="A263" s="19">
        <v>262</v>
      </c>
      <c r="B263" s="2">
        <f>COUNTIF(Input!B$3:B$10,A263)+COUNTIF(Input!E$3:E$10,A263)+COUNTIF(Input!H$3:H$10,A263)+COUNTIF(Input!K$3:K$10,A263)+COUNTIF(Input!N$3:N$10,A263)+COUNTIF(Input!Q$3:Q$10,A263)+COUNTIF(Input!B$15:B$20,A263)+COUNTIF(Input!E$15:E$20,A263)+COUNTIF(Input!H$15:H$20,A263)+COUNTIF(Input!K$15:K$20,A263)+COUNTIF(Input!N$15:N$20,A263)+COUNTIF(Input!Q$15:Q$20,A263)</f>
        <v>0</v>
      </c>
      <c r="E263" s="2">
        <f>COUNTIF(Input!C$3:C$6,D263)+COUNTIF(Input!F$3:F$6,D263)+COUNTIF(Input!I$3:I$6,D263)+COUNTIF(Input!L$3:L$6,D263)+COUNTIF(Input!O$3:O$6,D263)+COUNTIF(Input!R$3:R$6,D263)+COUNTIF(Input!C$15:C$16,D263)+COUNTIF(Input!F$15:F$17,D263)+COUNTIF(Input!I$15:I$17,D263)+COUNTIF(Input!L$15:L$17,D263)+COUNTIF(Input!O$15:O$17,D263)+COUNTIF(Input!R$15:R$17,D263)</f>
        <v>0</v>
      </c>
    </row>
    <row r="264" spans="1:5" x14ac:dyDescent="0.35">
      <c r="A264" s="19">
        <v>263</v>
      </c>
      <c r="B264" s="2">
        <f>COUNTIF(Input!B$3:B$10,A264)+COUNTIF(Input!E$3:E$10,A264)+COUNTIF(Input!H$3:H$10,A264)+COUNTIF(Input!K$3:K$10,A264)+COUNTIF(Input!N$3:N$10,A264)+COUNTIF(Input!Q$3:Q$10,A264)+COUNTIF(Input!B$15:B$20,A264)+COUNTIF(Input!E$15:E$20,A264)+COUNTIF(Input!H$15:H$20,A264)+COUNTIF(Input!K$15:K$20,A264)+COUNTIF(Input!N$15:N$20,A264)+COUNTIF(Input!Q$15:Q$20,A264)</f>
        <v>0</v>
      </c>
      <c r="E264" s="2">
        <f>COUNTIF(Input!C$3:C$6,D264)+COUNTIF(Input!F$3:F$6,D264)+COUNTIF(Input!I$3:I$6,D264)+COUNTIF(Input!L$3:L$6,D264)+COUNTIF(Input!O$3:O$6,D264)+COUNTIF(Input!R$3:R$6,D264)+COUNTIF(Input!C$15:C$16,D264)+COUNTIF(Input!F$15:F$17,D264)+COUNTIF(Input!I$15:I$17,D264)+COUNTIF(Input!L$15:L$17,D264)+COUNTIF(Input!O$15:O$17,D264)+COUNTIF(Input!R$15:R$17,D264)</f>
        <v>0</v>
      </c>
    </row>
    <row r="265" spans="1:5" x14ac:dyDescent="0.35">
      <c r="A265" s="19">
        <v>264</v>
      </c>
      <c r="B265" s="2">
        <f>COUNTIF(Input!B$3:B$10,A265)+COUNTIF(Input!E$3:E$10,A265)+COUNTIF(Input!H$3:H$10,A265)+COUNTIF(Input!K$3:K$10,A265)+COUNTIF(Input!N$3:N$10,A265)+COUNTIF(Input!Q$3:Q$10,A265)+COUNTIF(Input!B$15:B$20,A265)+COUNTIF(Input!E$15:E$20,A265)+COUNTIF(Input!H$15:H$20,A265)+COUNTIF(Input!K$15:K$20,A265)+COUNTIF(Input!N$15:N$20,A265)+COUNTIF(Input!Q$15:Q$20,A265)</f>
        <v>0</v>
      </c>
      <c r="E265" s="2">
        <f>COUNTIF(Input!C$3:C$6,D265)+COUNTIF(Input!F$3:F$6,D265)+COUNTIF(Input!I$3:I$6,D265)+COUNTIF(Input!L$3:L$6,D265)+COUNTIF(Input!O$3:O$6,D265)+COUNTIF(Input!R$3:R$6,D265)+COUNTIF(Input!C$15:C$16,D265)+COUNTIF(Input!F$15:F$17,D265)+COUNTIF(Input!I$15:I$17,D265)+COUNTIF(Input!L$15:L$17,D265)+COUNTIF(Input!O$15:O$17,D265)+COUNTIF(Input!R$15:R$17,D265)</f>
        <v>0</v>
      </c>
    </row>
    <row r="266" spans="1:5" x14ac:dyDescent="0.35">
      <c r="A266" s="19">
        <v>265</v>
      </c>
      <c r="B266" s="2">
        <f>COUNTIF(Input!B$3:B$10,A266)+COUNTIF(Input!E$3:E$10,A266)+COUNTIF(Input!H$3:H$10,A266)+COUNTIF(Input!K$3:K$10,A266)+COUNTIF(Input!N$3:N$10,A266)+COUNTIF(Input!Q$3:Q$10,A266)+COUNTIF(Input!B$15:B$20,A266)+COUNTIF(Input!E$15:E$20,A266)+COUNTIF(Input!H$15:H$20,A266)+COUNTIF(Input!K$15:K$20,A266)+COUNTIF(Input!N$15:N$20,A266)+COUNTIF(Input!Q$15:Q$20,A266)</f>
        <v>0</v>
      </c>
      <c r="E266" s="2">
        <f>COUNTIF(Input!C$3:C$6,D266)+COUNTIF(Input!F$3:F$6,D266)+COUNTIF(Input!I$3:I$6,D266)+COUNTIF(Input!L$3:L$6,D266)+COUNTIF(Input!O$3:O$6,D266)+COUNTIF(Input!R$3:R$6,D266)+COUNTIF(Input!C$15:C$16,D266)+COUNTIF(Input!F$15:F$17,D266)+COUNTIF(Input!I$15:I$17,D266)+COUNTIF(Input!L$15:L$17,D266)+COUNTIF(Input!O$15:O$17,D266)+COUNTIF(Input!R$15:R$17,D266)</f>
        <v>0</v>
      </c>
    </row>
    <row r="267" spans="1:5" x14ac:dyDescent="0.35">
      <c r="A267" s="19">
        <v>266</v>
      </c>
      <c r="B267" s="2">
        <f>COUNTIF(Input!B$3:B$10,A267)+COUNTIF(Input!E$3:E$10,A267)+COUNTIF(Input!H$3:H$10,A267)+COUNTIF(Input!K$3:K$10,A267)+COUNTIF(Input!N$3:N$10,A267)+COUNTIF(Input!Q$3:Q$10,A267)+COUNTIF(Input!B$15:B$20,A267)+COUNTIF(Input!E$15:E$20,A267)+COUNTIF(Input!H$15:H$20,A267)+COUNTIF(Input!K$15:K$20,A267)+COUNTIF(Input!N$15:N$20,A267)+COUNTIF(Input!Q$15:Q$20,A267)</f>
        <v>0</v>
      </c>
      <c r="E267" s="2">
        <f>COUNTIF(Input!C$3:C$6,D267)+COUNTIF(Input!F$3:F$6,D267)+COUNTIF(Input!I$3:I$6,D267)+COUNTIF(Input!L$3:L$6,D267)+COUNTIF(Input!O$3:O$6,D267)+COUNTIF(Input!R$3:R$6,D267)+COUNTIF(Input!C$15:C$16,D267)+COUNTIF(Input!F$15:F$17,D267)+COUNTIF(Input!I$15:I$17,D267)+COUNTIF(Input!L$15:L$17,D267)+COUNTIF(Input!O$15:O$17,D267)+COUNTIF(Input!R$15:R$17,D267)</f>
        <v>0</v>
      </c>
    </row>
    <row r="268" spans="1:5" x14ac:dyDescent="0.35">
      <c r="A268" s="19">
        <v>267</v>
      </c>
      <c r="B268" s="2">
        <f>COUNTIF(Input!B$3:B$10,A268)+COUNTIF(Input!E$3:E$10,A268)+COUNTIF(Input!H$3:H$10,A268)+COUNTIF(Input!K$3:K$10,A268)+COUNTIF(Input!N$3:N$10,A268)+COUNTIF(Input!Q$3:Q$10,A268)+COUNTIF(Input!B$15:B$20,A268)+COUNTIF(Input!E$15:E$20,A268)+COUNTIF(Input!H$15:H$20,A268)+COUNTIF(Input!K$15:K$20,A268)+COUNTIF(Input!N$15:N$20,A268)+COUNTIF(Input!Q$15:Q$20,A268)</f>
        <v>0</v>
      </c>
      <c r="E268" s="2">
        <f>COUNTIF(Input!C$3:C$6,D268)+COUNTIF(Input!F$3:F$6,D268)+COUNTIF(Input!I$3:I$6,D268)+COUNTIF(Input!L$3:L$6,D268)+COUNTIF(Input!O$3:O$6,D268)+COUNTIF(Input!R$3:R$6,D268)+COUNTIF(Input!C$15:C$16,D268)+COUNTIF(Input!F$15:F$17,D268)+COUNTIF(Input!I$15:I$17,D268)+COUNTIF(Input!L$15:L$17,D268)+COUNTIF(Input!O$15:O$17,D268)+COUNTIF(Input!R$15:R$17,D268)</f>
        <v>0</v>
      </c>
    </row>
    <row r="269" spans="1:5" x14ac:dyDescent="0.35">
      <c r="A269" s="19">
        <v>268</v>
      </c>
      <c r="B269" s="2">
        <f>COUNTIF(Input!B$3:B$10,A269)+COUNTIF(Input!E$3:E$10,A269)+COUNTIF(Input!H$3:H$10,A269)+COUNTIF(Input!K$3:K$10,A269)+COUNTIF(Input!N$3:N$10,A269)+COUNTIF(Input!Q$3:Q$10,A269)+COUNTIF(Input!B$15:B$20,A269)+COUNTIF(Input!E$15:E$20,A269)+COUNTIF(Input!H$15:H$20,A269)+COUNTIF(Input!K$15:K$20,A269)+COUNTIF(Input!N$15:N$20,A269)+COUNTIF(Input!Q$15:Q$20,A269)</f>
        <v>0</v>
      </c>
      <c r="E269" s="2">
        <f>COUNTIF(Input!C$3:C$6,D269)+COUNTIF(Input!F$3:F$6,D269)+COUNTIF(Input!I$3:I$6,D269)+COUNTIF(Input!L$3:L$6,D269)+COUNTIF(Input!O$3:O$6,D269)+COUNTIF(Input!R$3:R$6,D269)+COUNTIF(Input!C$15:C$16,D269)+COUNTIF(Input!F$15:F$17,D269)+COUNTIF(Input!I$15:I$17,D269)+COUNTIF(Input!L$15:L$17,D269)+COUNTIF(Input!O$15:O$17,D269)+COUNTIF(Input!R$15:R$17,D269)</f>
        <v>0</v>
      </c>
    </row>
    <row r="270" spans="1:5" x14ac:dyDescent="0.35">
      <c r="A270" s="19">
        <v>269</v>
      </c>
      <c r="B270" s="2">
        <f>COUNTIF(Input!B$3:B$10,A270)+COUNTIF(Input!E$3:E$10,A270)+COUNTIF(Input!H$3:H$10,A270)+COUNTIF(Input!K$3:K$10,A270)+COUNTIF(Input!N$3:N$10,A270)+COUNTIF(Input!Q$3:Q$10,A270)+COUNTIF(Input!B$15:B$20,A270)+COUNTIF(Input!E$15:E$20,A270)+COUNTIF(Input!H$15:H$20,A270)+COUNTIF(Input!K$15:K$20,A270)+COUNTIF(Input!N$15:N$20,A270)+COUNTIF(Input!Q$15:Q$20,A270)</f>
        <v>0</v>
      </c>
      <c r="E270" s="2">
        <f>COUNTIF(Input!C$3:C$6,D270)+COUNTIF(Input!F$3:F$6,D270)+COUNTIF(Input!I$3:I$6,D270)+COUNTIF(Input!L$3:L$6,D270)+COUNTIF(Input!O$3:O$6,D270)+COUNTIF(Input!R$3:R$6,D270)+COUNTIF(Input!C$15:C$16,D270)+COUNTIF(Input!F$15:F$17,D270)+COUNTIF(Input!I$15:I$17,D270)+COUNTIF(Input!L$15:L$17,D270)+COUNTIF(Input!O$15:O$17,D270)+COUNTIF(Input!R$15:R$17,D270)</f>
        <v>0</v>
      </c>
    </row>
    <row r="271" spans="1:5" x14ac:dyDescent="0.35">
      <c r="A271" s="19">
        <v>270</v>
      </c>
      <c r="B271" s="2">
        <f>COUNTIF(Input!B$3:B$10,A271)+COUNTIF(Input!E$3:E$10,A271)+COUNTIF(Input!H$3:H$10,A271)+COUNTIF(Input!K$3:K$10,A271)+COUNTIF(Input!N$3:N$10,A271)+COUNTIF(Input!Q$3:Q$10,A271)+COUNTIF(Input!B$15:B$20,A271)+COUNTIF(Input!E$15:E$20,A271)+COUNTIF(Input!H$15:H$20,A271)+COUNTIF(Input!K$15:K$20,A271)+COUNTIF(Input!N$15:N$20,A271)+COUNTIF(Input!Q$15:Q$20,A271)</f>
        <v>0</v>
      </c>
      <c r="E271" s="2">
        <f>COUNTIF(Input!C$3:C$6,D271)+COUNTIF(Input!F$3:F$6,D271)+COUNTIF(Input!I$3:I$6,D271)+COUNTIF(Input!L$3:L$6,D271)+COUNTIF(Input!O$3:O$6,D271)+COUNTIF(Input!R$3:R$6,D271)+COUNTIF(Input!C$15:C$16,D271)+COUNTIF(Input!F$15:F$17,D271)+COUNTIF(Input!I$15:I$17,D271)+COUNTIF(Input!L$15:L$17,D271)+COUNTIF(Input!O$15:O$17,D271)+COUNTIF(Input!R$15:R$17,D271)</f>
        <v>0</v>
      </c>
    </row>
    <row r="272" spans="1:5" x14ac:dyDescent="0.35">
      <c r="A272" s="19">
        <v>271</v>
      </c>
      <c r="B272" s="2">
        <f>COUNTIF(Input!B$3:B$10,A272)+COUNTIF(Input!E$3:E$10,A272)+COUNTIF(Input!H$3:H$10,A272)+COUNTIF(Input!K$3:K$10,A272)+COUNTIF(Input!N$3:N$10,A272)+COUNTIF(Input!Q$3:Q$10,A272)+COUNTIF(Input!B$15:B$20,A272)+COUNTIF(Input!E$15:E$20,A272)+COUNTIF(Input!H$15:H$20,A272)+COUNTIF(Input!K$15:K$20,A272)+COUNTIF(Input!N$15:N$20,A272)+COUNTIF(Input!Q$15:Q$20,A272)</f>
        <v>0</v>
      </c>
      <c r="E272" s="2">
        <f>COUNTIF(Input!C$3:C$6,D272)+COUNTIF(Input!F$3:F$6,D272)+COUNTIF(Input!I$3:I$6,D272)+COUNTIF(Input!L$3:L$6,D272)+COUNTIF(Input!O$3:O$6,D272)+COUNTIF(Input!R$3:R$6,D272)+COUNTIF(Input!C$15:C$16,D272)+COUNTIF(Input!F$15:F$17,D272)+COUNTIF(Input!I$15:I$17,D272)+COUNTIF(Input!L$15:L$17,D272)+COUNTIF(Input!O$15:O$17,D272)+COUNTIF(Input!R$15:R$17,D272)</f>
        <v>0</v>
      </c>
    </row>
    <row r="273" spans="1:5" x14ac:dyDescent="0.35">
      <c r="A273" s="19">
        <v>272</v>
      </c>
      <c r="B273" s="2">
        <f>COUNTIF(Input!B$3:B$10,A273)+COUNTIF(Input!E$3:E$10,A273)+COUNTIF(Input!H$3:H$10,A273)+COUNTIF(Input!K$3:K$10,A273)+COUNTIF(Input!N$3:N$10,A273)+COUNTIF(Input!Q$3:Q$10,A273)+COUNTIF(Input!B$15:B$20,A273)+COUNTIF(Input!E$15:E$20,A273)+COUNTIF(Input!H$15:H$20,A273)+COUNTIF(Input!K$15:K$20,A273)+COUNTIF(Input!N$15:N$20,A273)+COUNTIF(Input!Q$15:Q$20,A273)</f>
        <v>0</v>
      </c>
      <c r="E273" s="2">
        <f>COUNTIF(Input!C$3:C$6,D273)+COUNTIF(Input!F$3:F$6,D273)+COUNTIF(Input!I$3:I$6,D273)+COUNTIF(Input!L$3:L$6,D273)+COUNTIF(Input!O$3:O$6,D273)+COUNTIF(Input!R$3:R$6,D273)+COUNTIF(Input!C$15:C$16,D273)+COUNTIF(Input!F$15:F$17,D273)+COUNTIF(Input!I$15:I$17,D273)+COUNTIF(Input!L$15:L$17,D273)+COUNTIF(Input!O$15:O$17,D273)+COUNTIF(Input!R$15:R$17,D273)</f>
        <v>0</v>
      </c>
    </row>
    <row r="274" spans="1:5" x14ac:dyDescent="0.35">
      <c r="A274" s="19">
        <v>273</v>
      </c>
      <c r="B274" s="2">
        <f>COUNTIF(Input!B$3:B$10,A274)+COUNTIF(Input!E$3:E$10,A274)+COUNTIF(Input!H$3:H$10,A274)+COUNTIF(Input!K$3:K$10,A274)+COUNTIF(Input!N$3:N$10,A274)+COUNTIF(Input!Q$3:Q$10,A274)+COUNTIF(Input!B$15:B$20,A274)+COUNTIF(Input!E$15:E$20,A274)+COUNTIF(Input!H$15:H$20,A274)+COUNTIF(Input!K$15:K$20,A274)+COUNTIF(Input!N$15:N$20,A274)+COUNTIF(Input!Q$15:Q$20,A274)</f>
        <v>0</v>
      </c>
      <c r="E274" s="2">
        <f>COUNTIF(Input!C$3:C$6,D274)+COUNTIF(Input!F$3:F$6,D274)+COUNTIF(Input!I$3:I$6,D274)+COUNTIF(Input!L$3:L$6,D274)+COUNTIF(Input!O$3:O$6,D274)+COUNTIF(Input!R$3:R$6,D274)+COUNTIF(Input!C$15:C$16,D274)+COUNTIF(Input!F$15:F$17,D274)+COUNTIF(Input!I$15:I$17,D274)+COUNTIF(Input!L$15:L$17,D274)+COUNTIF(Input!O$15:O$17,D274)+COUNTIF(Input!R$15:R$17,D274)</f>
        <v>0</v>
      </c>
    </row>
    <row r="275" spans="1:5" x14ac:dyDescent="0.35">
      <c r="A275" s="19">
        <v>274</v>
      </c>
      <c r="B275" s="2">
        <f>COUNTIF(Input!B$3:B$10,A275)+COUNTIF(Input!E$3:E$10,A275)+COUNTIF(Input!H$3:H$10,A275)+COUNTIF(Input!K$3:K$10,A275)+COUNTIF(Input!N$3:N$10,A275)+COUNTIF(Input!Q$3:Q$10,A275)+COUNTIF(Input!B$15:B$20,A275)+COUNTIF(Input!E$15:E$20,A275)+COUNTIF(Input!H$15:H$20,A275)+COUNTIF(Input!K$15:K$20,A275)+COUNTIF(Input!N$15:N$20,A275)+COUNTIF(Input!Q$15:Q$20,A275)</f>
        <v>0</v>
      </c>
      <c r="E275" s="2">
        <f>COUNTIF(Input!C$3:C$6,D275)+COUNTIF(Input!F$3:F$6,D275)+COUNTIF(Input!I$3:I$6,D275)+COUNTIF(Input!L$3:L$6,D275)+COUNTIF(Input!O$3:O$6,D275)+COUNTIF(Input!R$3:R$6,D275)+COUNTIF(Input!C$15:C$16,D275)+COUNTIF(Input!F$15:F$17,D275)+COUNTIF(Input!I$15:I$17,D275)+COUNTIF(Input!L$15:L$17,D275)+COUNTIF(Input!O$15:O$17,D275)+COUNTIF(Input!R$15:R$17,D275)</f>
        <v>0</v>
      </c>
    </row>
    <row r="276" spans="1:5" x14ac:dyDescent="0.35">
      <c r="A276" s="19">
        <v>275</v>
      </c>
      <c r="B276" s="2">
        <f>COUNTIF(Input!B$3:B$10,A276)+COUNTIF(Input!E$3:E$10,A276)+COUNTIF(Input!H$3:H$10,A276)+COUNTIF(Input!K$3:K$10,A276)+COUNTIF(Input!N$3:N$10,A276)+COUNTIF(Input!Q$3:Q$10,A276)+COUNTIF(Input!B$15:B$20,A276)+COUNTIF(Input!E$15:E$20,A276)+COUNTIF(Input!H$15:H$20,A276)+COUNTIF(Input!K$15:K$20,A276)+COUNTIF(Input!N$15:N$20,A276)+COUNTIF(Input!Q$15:Q$20,A276)</f>
        <v>0</v>
      </c>
      <c r="E276" s="2">
        <f>COUNTIF(Input!C$3:C$6,D276)+COUNTIF(Input!F$3:F$6,D276)+COUNTIF(Input!I$3:I$6,D276)+COUNTIF(Input!L$3:L$6,D276)+COUNTIF(Input!O$3:O$6,D276)+COUNTIF(Input!R$3:R$6,D276)+COUNTIF(Input!C$15:C$16,D276)+COUNTIF(Input!F$15:F$17,D276)+COUNTIF(Input!I$15:I$17,D276)+COUNTIF(Input!L$15:L$17,D276)+COUNTIF(Input!O$15:O$17,D276)+COUNTIF(Input!R$15:R$17,D276)</f>
        <v>0</v>
      </c>
    </row>
    <row r="277" spans="1:5" x14ac:dyDescent="0.35">
      <c r="A277" s="19">
        <v>276</v>
      </c>
      <c r="B277" s="2">
        <f>COUNTIF(Input!B$3:B$10,A277)+COUNTIF(Input!E$3:E$10,A277)+COUNTIF(Input!H$3:H$10,A277)+COUNTIF(Input!K$3:K$10,A277)+COUNTIF(Input!N$3:N$10,A277)+COUNTIF(Input!Q$3:Q$10,A277)+COUNTIF(Input!B$15:B$20,A277)+COUNTIF(Input!E$15:E$20,A277)+COUNTIF(Input!H$15:H$20,A277)+COUNTIF(Input!K$15:K$20,A277)+COUNTIF(Input!N$15:N$20,A277)+COUNTIF(Input!Q$15:Q$20,A277)</f>
        <v>0</v>
      </c>
      <c r="E277" s="2">
        <f>COUNTIF(Input!C$3:C$6,D277)+COUNTIF(Input!F$3:F$6,D277)+COUNTIF(Input!I$3:I$6,D277)+COUNTIF(Input!L$3:L$6,D277)+COUNTIF(Input!O$3:O$6,D277)+COUNTIF(Input!R$3:R$6,D277)+COUNTIF(Input!C$15:C$16,D277)+COUNTIF(Input!F$15:F$17,D277)+COUNTIF(Input!I$15:I$17,D277)+COUNTIF(Input!L$15:L$17,D277)+COUNTIF(Input!O$15:O$17,D277)+COUNTIF(Input!R$15:R$17,D277)</f>
        <v>0</v>
      </c>
    </row>
    <row r="278" spans="1:5" x14ac:dyDescent="0.35">
      <c r="A278" s="19">
        <v>277</v>
      </c>
      <c r="B278" s="2">
        <f>COUNTIF(Input!B$3:B$10,A278)+COUNTIF(Input!E$3:E$10,A278)+COUNTIF(Input!H$3:H$10,A278)+COUNTIF(Input!K$3:K$10,A278)+COUNTIF(Input!N$3:N$10,A278)+COUNTIF(Input!Q$3:Q$10,A278)+COUNTIF(Input!B$15:B$20,A278)+COUNTIF(Input!E$15:E$20,A278)+COUNTIF(Input!H$15:H$20,A278)+COUNTIF(Input!K$15:K$20,A278)+COUNTIF(Input!N$15:N$20,A278)+COUNTIF(Input!Q$15:Q$20,A278)</f>
        <v>0</v>
      </c>
      <c r="E278" s="2">
        <f>COUNTIF(Input!C$3:C$6,D278)+COUNTIF(Input!F$3:F$6,D278)+COUNTIF(Input!I$3:I$6,D278)+COUNTIF(Input!L$3:L$6,D278)+COUNTIF(Input!O$3:O$6,D278)+COUNTIF(Input!R$3:R$6,D278)+COUNTIF(Input!C$15:C$16,D278)+COUNTIF(Input!F$15:F$17,D278)+COUNTIF(Input!I$15:I$17,D278)+COUNTIF(Input!L$15:L$17,D278)+COUNTIF(Input!O$15:O$17,D278)+COUNTIF(Input!R$15:R$17,D278)</f>
        <v>0</v>
      </c>
    </row>
    <row r="279" spans="1:5" x14ac:dyDescent="0.35">
      <c r="A279" s="19">
        <v>278</v>
      </c>
      <c r="B279" s="2">
        <f>COUNTIF(Input!B$3:B$10,A279)+COUNTIF(Input!E$3:E$10,A279)+COUNTIF(Input!H$3:H$10,A279)+COUNTIF(Input!K$3:K$10,A279)+COUNTIF(Input!N$3:N$10,A279)+COUNTIF(Input!Q$3:Q$10,A279)+COUNTIF(Input!B$15:B$20,A279)+COUNTIF(Input!E$15:E$20,A279)+COUNTIF(Input!H$15:H$20,A279)+COUNTIF(Input!K$15:K$20,A279)+COUNTIF(Input!N$15:N$20,A279)+COUNTIF(Input!Q$15:Q$20,A279)</f>
        <v>0</v>
      </c>
      <c r="E279" s="2">
        <f>COUNTIF(Input!C$3:C$6,D279)+COUNTIF(Input!F$3:F$6,D279)+COUNTIF(Input!I$3:I$6,D279)+COUNTIF(Input!L$3:L$6,D279)+COUNTIF(Input!O$3:O$6,D279)+COUNTIF(Input!R$3:R$6,D279)+COUNTIF(Input!C$15:C$16,D279)+COUNTIF(Input!F$15:F$17,D279)+COUNTIF(Input!I$15:I$17,D279)+COUNTIF(Input!L$15:L$17,D279)+COUNTIF(Input!O$15:O$17,D279)+COUNTIF(Input!R$15:R$17,D279)</f>
        <v>0</v>
      </c>
    </row>
    <row r="280" spans="1:5" x14ac:dyDescent="0.35">
      <c r="A280" s="19">
        <v>279</v>
      </c>
      <c r="B280" s="2">
        <f>COUNTIF(Input!B$3:B$10,A280)+COUNTIF(Input!E$3:E$10,A280)+COUNTIF(Input!H$3:H$10,A280)+COUNTIF(Input!K$3:K$10,A280)+COUNTIF(Input!N$3:N$10,A280)+COUNTIF(Input!Q$3:Q$10,A280)+COUNTIF(Input!B$15:B$20,A280)+COUNTIF(Input!E$15:E$20,A280)+COUNTIF(Input!H$15:H$20,A280)+COUNTIF(Input!K$15:K$20,A280)+COUNTIF(Input!N$15:N$20,A280)+COUNTIF(Input!Q$15:Q$20,A280)</f>
        <v>0</v>
      </c>
      <c r="E280" s="2">
        <f>COUNTIF(Input!C$3:C$6,D280)+COUNTIF(Input!F$3:F$6,D280)+COUNTIF(Input!I$3:I$6,D280)+COUNTIF(Input!L$3:L$6,D280)+COUNTIF(Input!O$3:O$6,D280)+COUNTIF(Input!R$3:R$6,D280)+COUNTIF(Input!C$15:C$16,D280)+COUNTIF(Input!F$15:F$17,D280)+COUNTIF(Input!I$15:I$17,D280)+COUNTIF(Input!L$15:L$17,D280)+COUNTIF(Input!O$15:O$17,D280)+COUNTIF(Input!R$15:R$17,D280)</f>
        <v>0</v>
      </c>
    </row>
    <row r="281" spans="1:5" x14ac:dyDescent="0.35">
      <c r="A281" s="19">
        <v>280</v>
      </c>
      <c r="B281" s="2">
        <f>COUNTIF(Input!B$3:B$10,A281)+COUNTIF(Input!E$3:E$10,A281)+COUNTIF(Input!H$3:H$10,A281)+COUNTIF(Input!K$3:K$10,A281)+COUNTIF(Input!N$3:N$10,A281)+COUNTIF(Input!Q$3:Q$10,A281)+COUNTIF(Input!B$15:B$20,A281)+COUNTIF(Input!E$15:E$20,A281)+COUNTIF(Input!H$15:H$20,A281)+COUNTIF(Input!K$15:K$20,A281)+COUNTIF(Input!N$15:N$20,A281)+COUNTIF(Input!Q$15:Q$20,A281)</f>
        <v>0</v>
      </c>
      <c r="E281" s="2">
        <f>COUNTIF(Input!C$3:C$6,D281)+COUNTIF(Input!F$3:F$6,D281)+COUNTIF(Input!I$3:I$6,D281)+COUNTIF(Input!L$3:L$6,D281)+COUNTIF(Input!O$3:O$6,D281)+COUNTIF(Input!R$3:R$6,D281)+COUNTIF(Input!C$15:C$16,D281)+COUNTIF(Input!F$15:F$17,D281)+COUNTIF(Input!I$15:I$17,D281)+COUNTIF(Input!L$15:L$17,D281)+COUNTIF(Input!O$15:O$17,D281)+COUNTIF(Input!R$15:R$17,D281)</f>
        <v>0</v>
      </c>
    </row>
    <row r="282" spans="1:5" x14ac:dyDescent="0.35">
      <c r="A282" s="19">
        <v>281</v>
      </c>
      <c r="B282" s="2">
        <f>COUNTIF(Input!B$3:B$10,A282)+COUNTIF(Input!E$3:E$10,A282)+COUNTIF(Input!H$3:H$10,A282)+COUNTIF(Input!K$3:K$10,A282)+COUNTIF(Input!N$3:N$10,A282)+COUNTIF(Input!Q$3:Q$10,A282)+COUNTIF(Input!B$15:B$20,A282)+COUNTIF(Input!E$15:E$20,A282)+COUNTIF(Input!H$15:H$20,A282)+COUNTIF(Input!K$15:K$20,A282)+COUNTIF(Input!N$15:N$20,A282)+COUNTIF(Input!Q$15:Q$20,A282)</f>
        <v>0</v>
      </c>
      <c r="E282" s="2">
        <f>COUNTIF(Input!C$3:C$6,D282)+COUNTIF(Input!F$3:F$6,D282)+COUNTIF(Input!I$3:I$6,D282)+COUNTIF(Input!L$3:L$6,D282)+COUNTIF(Input!O$3:O$6,D282)+COUNTIF(Input!R$3:R$6,D282)+COUNTIF(Input!C$15:C$16,D282)+COUNTIF(Input!F$15:F$17,D282)+COUNTIF(Input!I$15:I$17,D282)+COUNTIF(Input!L$15:L$17,D282)+COUNTIF(Input!O$15:O$17,D282)+COUNTIF(Input!R$15:R$17,D282)</f>
        <v>0</v>
      </c>
    </row>
    <row r="283" spans="1:5" x14ac:dyDescent="0.35">
      <c r="A283" s="19">
        <v>282</v>
      </c>
      <c r="B283" s="2">
        <f>COUNTIF(Input!B$3:B$10,A283)+COUNTIF(Input!E$3:E$10,A283)+COUNTIF(Input!H$3:H$10,A283)+COUNTIF(Input!K$3:K$10,A283)+COUNTIF(Input!N$3:N$10,A283)+COUNTIF(Input!Q$3:Q$10,A283)+COUNTIF(Input!B$15:B$20,A283)+COUNTIF(Input!E$15:E$20,A283)+COUNTIF(Input!H$15:H$20,A283)+COUNTIF(Input!K$15:K$20,A283)+COUNTIF(Input!N$15:N$20,A283)+COUNTIF(Input!Q$15:Q$20,A283)</f>
        <v>0</v>
      </c>
      <c r="E283" s="2">
        <f>COUNTIF(Input!C$3:C$6,D283)+COUNTIF(Input!F$3:F$6,D283)+COUNTIF(Input!I$3:I$6,D283)+COUNTIF(Input!L$3:L$6,D283)+COUNTIF(Input!O$3:O$6,D283)+COUNTIF(Input!R$3:R$6,D283)+COUNTIF(Input!C$15:C$16,D283)+COUNTIF(Input!F$15:F$17,D283)+COUNTIF(Input!I$15:I$17,D283)+COUNTIF(Input!L$15:L$17,D283)+COUNTIF(Input!O$15:O$17,D283)+COUNTIF(Input!R$15:R$17,D283)</f>
        <v>0</v>
      </c>
    </row>
    <row r="284" spans="1:5" x14ac:dyDescent="0.35">
      <c r="A284" s="19">
        <v>283</v>
      </c>
      <c r="B284" s="2">
        <f>COUNTIF(Input!B$3:B$10,A284)+COUNTIF(Input!E$3:E$10,A284)+COUNTIF(Input!H$3:H$10,A284)+COUNTIF(Input!K$3:K$10,A284)+COUNTIF(Input!N$3:N$10,A284)+COUNTIF(Input!Q$3:Q$10,A284)+COUNTIF(Input!B$15:B$20,A284)+COUNTIF(Input!E$15:E$20,A284)+COUNTIF(Input!H$15:H$20,A284)+COUNTIF(Input!K$15:K$20,A284)+COUNTIF(Input!N$15:N$20,A284)+COUNTIF(Input!Q$15:Q$20,A284)</f>
        <v>0</v>
      </c>
      <c r="E284" s="2">
        <f>COUNTIF(Input!C$3:C$6,D284)+COUNTIF(Input!F$3:F$6,D284)+COUNTIF(Input!I$3:I$6,D284)+COUNTIF(Input!L$3:L$6,D284)+COUNTIF(Input!O$3:O$6,D284)+COUNTIF(Input!R$3:R$6,D284)+COUNTIF(Input!C$15:C$16,D284)+COUNTIF(Input!F$15:F$17,D284)+COUNTIF(Input!I$15:I$17,D284)+COUNTIF(Input!L$15:L$17,D284)+COUNTIF(Input!O$15:O$17,D284)+COUNTIF(Input!R$15:R$17,D284)</f>
        <v>0</v>
      </c>
    </row>
    <row r="285" spans="1:5" x14ac:dyDescent="0.35">
      <c r="A285" s="19">
        <v>284</v>
      </c>
      <c r="B285" s="2">
        <f>COUNTIF(Input!B$3:B$10,A285)+COUNTIF(Input!E$3:E$10,A285)+COUNTIF(Input!H$3:H$10,A285)+COUNTIF(Input!K$3:K$10,A285)+COUNTIF(Input!N$3:N$10,A285)+COUNTIF(Input!Q$3:Q$10,A285)+COUNTIF(Input!B$15:B$20,A285)+COUNTIF(Input!E$15:E$20,A285)+COUNTIF(Input!H$15:H$20,A285)+COUNTIF(Input!K$15:K$20,A285)+COUNTIF(Input!N$15:N$20,A285)+COUNTIF(Input!Q$15:Q$20,A285)</f>
        <v>0</v>
      </c>
      <c r="E285" s="2">
        <f>COUNTIF(Input!C$3:C$6,D285)+COUNTIF(Input!F$3:F$6,D285)+COUNTIF(Input!I$3:I$6,D285)+COUNTIF(Input!L$3:L$6,D285)+COUNTIF(Input!O$3:O$6,D285)+COUNTIF(Input!R$3:R$6,D285)+COUNTIF(Input!C$15:C$16,D285)+COUNTIF(Input!F$15:F$17,D285)+COUNTIF(Input!I$15:I$17,D285)+COUNTIF(Input!L$15:L$17,D285)+COUNTIF(Input!O$15:O$17,D285)+COUNTIF(Input!R$15:R$17,D285)</f>
        <v>0</v>
      </c>
    </row>
    <row r="286" spans="1:5" x14ac:dyDescent="0.35">
      <c r="A286" s="19">
        <v>285</v>
      </c>
      <c r="B286" s="2">
        <f>COUNTIF(Input!B$3:B$10,A286)+COUNTIF(Input!E$3:E$10,A286)+COUNTIF(Input!H$3:H$10,A286)+COUNTIF(Input!K$3:K$10,A286)+COUNTIF(Input!N$3:N$10,A286)+COUNTIF(Input!Q$3:Q$10,A286)+COUNTIF(Input!B$15:B$20,A286)+COUNTIF(Input!E$15:E$20,A286)+COUNTIF(Input!H$15:H$20,A286)+COUNTIF(Input!K$15:K$20,A286)+COUNTIF(Input!N$15:N$20,A286)+COUNTIF(Input!Q$15:Q$20,A286)</f>
        <v>0</v>
      </c>
      <c r="E286" s="2">
        <f>COUNTIF(Input!C$3:C$6,D286)+COUNTIF(Input!F$3:F$6,D286)+COUNTIF(Input!I$3:I$6,D286)+COUNTIF(Input!L$3:L$6,D286)+COUNTIF(Input!O$3:O$6,D286)+COUNTIF(Input!R$3:R$6,D286)+COUNTIF(Input!C$15:C$16,D286)+COUNTIF(Input!F$15:F$17,D286)+COUNTIF(Input!I$15:I$17,D286)+COUNTIF(Input!L$15:L$17,D286)+COUNTIF(Input!O$15:O$17,D286)+COUNTIF(Input!R$15:R$17,D286)</f>
        <v>0</v>
      </c>
    </row>
    <row r="287" spans="1:5" x14ac:dyDescent="0.35">
      <c r="A287" s="19">
        <v>286</v>
      </c>
      <c r="B287" s="2">
        <f>COUNTIF(Input!B$3:B$10,A287)+COUNTIF(Input!E$3:E$10,A287)+COUNTIF(Input!H$3:H$10,A287)+COUNTIF(Input!K$3:K$10,A287)+COUNTIF(Input!N$3:N$10,A287)+COUNTIF(Input!Q$3:Q$10,A287)+COUNTIF(Input!B$15:B$20,A287)+COUNTIF(Input!E$15:E$20,A287)+COUNTIF(Input!H$15:H$20,A287)+COUNTIF(Input!K$15:K$20,A287)+COUNTIF(Input!N$15:N$20,A287)+COUNTIF(Input!Q$15:Q$20,A287)</f>
        <v>0</v>
      </c>
      <c r="E287" s="2">
        <f>COUNTIF(Input!C$3:C$6,D287)+COUNTIF(Input!F$3:F$6,D287)+COUNTIF(Input!I$3:I$6,D287)+COUNTIF(Input!L$3:L$6,D287)+COUNTIF(Input!O$3:O$6,D287)+COUNTIF(Input!R$3:R$6,D287)+COUNTIF(Input!C$15:C$16,D287)+COUNTIF(Input!F$15:F$17,D287)+COUNTIF(Input!I$15:I$17,D287)+COUNTIF(Input!L$15:L$17,D287)+COUNTIF(Input!O$15:O$17,D287)+COUNTIF(Input!R$15:R$17,D287)</f>
        <v>0</v>
      </c>
    </row>
    <row r="288" spans="1:5" x14ac:dyDescent="0.35">
      <c r="A288" s="19">
        <v>287</v>
      </c>
      <c r="B288" s="2">
        <f>COUNTIF(Input!B$3:B$10,A288)+COUNTIF(Input!E$3:E$10,A288)+COUNTIF(Input!H$3:H$10,A288)+COUNTIF(Input!K$3:K$10,A288)+COUNTIF(Input!N$3:N$10,A288)+COUNTIF(Input!Q$3:Q$10,A288)+COUNTIF(Input!B$15:B$20,A288)+COUNTIF(Input!E$15:E$20,A288)+COUNTIF(Input!H$15:H$20,A288)+COUNTIF(Input!K$15:K$20,A288)+COUNTIF(Input!N$15:N$20,A288)+COUNTIF(Input!Q$15:Q$20,A288)</f>
        <v>0</v>
      </c>
      <c r="E288" s="2">
        <f>COUNTIF(Input!C$3:C$6,D288)+COUNTIF(Input!F$3:F$6,D288)+COUNTIF(Input!I$3:I$6,D288)+COUNTIF(Input!L$3:L$6,D288)+COUNTIF(Input!O$3:O$6,D288)+COUNTIF(Input!R$3:R$6,D288)+COUNTIF(Input!C$15:C$16,D288)+COUNTIF(Input!F$15:F$17,D288)+COUNTIF(Input!I$15:I$17,D288)+COUNTIF(Input!L$15:L$17,D288)+COUNTIF(Input!O$15:O$17,D288)+COUNTIF(Input!R$15:R$17,D288)</f>
        <v>0</v>
      </c>
    </row>
    <row r="289" spans="1:5" x14ac:dyDescent="0.35">
      <c r="A289" s="19">
        <v>288</v>
      </c>
      <c r="B289" s="2">
        <f>COUNTIF(Input!B$3:B$10,A289)+COUNTIF(Input!E$3:E$10,A289)+COUNTIF(Input!H$3:H$10,A289)+COUNTIF(Input!K$3:K$10,A289)+COUNTIF(Input!N$3:N$10,A289)+COUNTIF(Input!Q$3:Q$10,A289)+COUNTIF(Input!B$15:B$20,A289)+COUNTIF(Input!E$15:E$20,A289)+COUNTIF(Input!H$15:H$20,A289)+COUNTIF(Input!K$15:K$20,A289)+COUNTIF(Input!N$15:N$20,A289)+COUNTIF(Input!Q$15:Q$20,A289)</f>
        <v>0</v>
      </c>
      <c r="E289" s="2">
        <f>COUNTIF(Input!C$3:C$6,D289)+COUNTIF(Input!F$3:F$6,D289)+COUNTIF(Input!I$3:I$6,D289)+COUNTIF(Input!L$3:L$6,D289)+COUNTIF(Input!O$3:O$6,D289)+COUNTIF(Input!R$3:R$6,D289)+COUNTIF(Input!C$15:C$16,D289)+COUNTIF(Input!F$15:F$17,D289)+COUNTIF(Input!I$15:I$17,D289)+COUNTIF(Input!L$15:L$17,D289)+COUNTIF(Input!O$15:O$17,D289)+COUNTIF(Input!R$15:R$17,D289)</f>
        <v>0</v>
      </c>
    </row>
    <row r="290" spans="1:5" x14ac:dyDescent="0.35">
      <c r="A290" s="19">
        <v>289</v>
      </c>
      <c r="B290" s="2">
        <f>COUNTIF(Input!B$3:B$10,A290)+COUNTIF(Input!E$3:E$10,A290)+COUNTIF(Input!H$3:H$10,A290)+COUNTIF(Input!K$3:K$10,A290)+COUNTIF(Input!N$3:N$10,A290)+COUNTIF(Input!Q$3:Q$10,A290)+COUNTIF(Input!B$15:B$20,A290)+COUNTIF(Input!E$15:E$20,A290)+COUNTIF(Input!H$15:H$20,A290)+COUNTIF(Input!K$15:K$20,A290)+COUNTIF(Input!N$15:N$20,A290)+COUNTIF(Input!Q$15:Q$20,A290)</f>
        <v>0</v>
      </c>
      <c r="E290" s="2">
        <f>COUNTIF(Input!C$3:C$6,D290)+COUNTIF(Input!F$3:F$6,D290)+COUNTIF(Input!I$3:I$6,D290)+COUNTIF(Input!L$3:L$6,D290)+COUNTIF(Input!O$3:O$6,D290)+COUNTIF(Input!R$3:R$6,D290)+COUNTIF(Input!C$15:C$16,D290)+COUNTIF(Input!F$15:F$17,D290)+COUNTIF(Input!I$15:I$17,D290)+COUNTIF(Input!L$15:L$17,D290)+COUNTIF(Input!O$15:O$17,D290)+COUNTIF(Input!R$15:R$17,D290)</f>
        <v>0</v>
      </c>
    </row>
    <row r="291" spans="1:5" x14ac:dyDescent="0.35">
      <c r="A291" s="19">
        <v>290</v>
      </c>
      <c r="B291" s="2">
        <f>COUNTIF(Input!B$3:B$10,A291)+COUNTIF(Input!E$3:E$10,A291)+COUNTIF(Input!H$3:H$10,A291)+COUNTIF(Input!K$3:K$10,A291)+COUNTIF(Input!N$3:N$10,A291)+COUNTIF(Input!Q$3:Q$10,A291)+COUNTIF(Input!B$15:B$20,A291)+COUNTIF(Input!E$15:E$20,A291)+COUNTIF(Input!H$15:H$20,A291)+COUNTIF(Input!K$15:K$20,A291)+COUNTIF(Input!N$15:N$20,A291)+COUNTIF(Input!Q$15:Q$20,A291)</f>
        <v>0</v>
      </c>
      <c r="E291" s="2">
        <f>COUNTIF(Input!C$3:C$6,D291)+COUNTIF(Input!F$3:F$6,D291)+COUNTIF(Input!I$3:I$6,D291)+COUNTIF(Input!L$3:L$6,D291)+COUNTIF(Input!O$3:O$6,D291)+COUNTIF(Input!R$3:R$6,D291)+COUNTIF(Input!C$15:C$16,D291)+COUNTIF(Input!F$15:F$17,D291)+COUNTIF(Input!I$15:I$17,D291)+COUNTIF(Input!L$15:L$17,D291)+COUNTIF(Input!O$15:O$17,D291)+COUNTIF(Input!R$15:R$17,D291)</f>
        <v>0</v>
      </c>
    </row>
    <row r="292" spans="1:5" x14ac:dyDescent="0.35">
      <c r="A292" s="19">
        <v>291</v>
      </c>
      <c r="B292" s="2">
        <f>COUNTIF(Input!B$3:B$10,A292)+COUNTIF(Input!E$3:E$10,A292)+COUNTIF(Input!H$3:H$10,A292)+COUNTIF(Input!K$3:K$10,A292)+COUNTIF(Input!N$3:N$10,A292)+COUNTIF(Input!Q$3:Q$10,A292)+COUNTIF(Input!B$15:B$20,A292)+COUNTIF(Input!E$15:E$20,A292)+COUNTIF(Input!H$15:H$20,A292)+COUNTIF(Input!K$15:K$20,A292)+COUNTIF(Input!N$15:N$20,A292)+COUNTIF(Input!Q$15:Q$20,A292)</f>
        <v>0</v>
      </c>
      <c r="E292" s="2">
        <f>COUNTIF(Input!C$3:C$6,D292)+COUNTIF(Input!F$3:F$6,D292)+COUNTIF(Input!I$3:I$6,D292)+COUNTIF(Input!L$3:L$6,D292)+COUNTIF(Input!O$3:O$6,D292)+COUNTIF(Input!R$3:R$6,D292)+COUNTIF(Input!C$15:C$16,D292)+COUNTIF(Input!F$15:F$17,D292)+COUNTIF(Input!I$15:I$17,D292)+COUNTIF(Input!L$15:L$17,D292)+COUNTIF(Input!O$15:O$17,D292)+COUNTIF(Input!R$15:R$17,D292)</f>
        <v>0</v>
      </c>
    </row>
    <row r="293" spans="1:5" x14ac:dyDescent="0.35">
      <c r="A293" s="19">
        <v>292</v>
      </c>
      <c r="B293" s="2">
        <f>COUNTIF(Input!B$3:B$10,A293)+COUNTIF(Input!E$3:E$10,A293)+COUNTIF(Input!H$3:H$10,A293)+COUNTIF(Input!K$3:K$10,A293)+COUNTIF(Input!N$3:N$10,A293)+COUNTIF(Input!Q$3:Q$10,A293)+COUNTIF(Input!B$15:B$20,A293)+COUNTIF(Input!E$15:E$20,A293)+COUNTIF(Input!H$15:H$20,A293)+COUNTIF(Input!K$15:K$20,A293)+COUNTIF(Input!N$15:N$20,A293)+COUNTIF(Input!Q$15:Q$20,A293)</f>
        <v>0</v>
      </c>
      <c r="E293" s="2">
        <f>COUNTIF(Input!C$3:C$6,D293)+COUNTIF(Input!F$3:F$6,D293)+COUNTIF(Input!I$3:I$6,D293)+COUNTIF(Input!L$3:L$6,D293)+COUNTIF(Input!O$3:O$6,D293)+COUNTIF(Input!R$3:R$6,D293)+COUNTIF(Input!C$15:C$16,D293)+COUNTIF(Input!F$15:F$17,D293)+COUNTIF(Input!I$15:I$17,D293)+COUNTIF(Input!L$15:L$17,D293)+COUNTIF(Input!O$15:O$17,D293)+COUNTIF(Input!R$15:R$17,D293)</f>
        <v>0</v>
      </c>
    </row>
    <row r="294" spans="1:5" x14ac:dyDescent="0.35">
      <c r="A294" s="19">
        <v>293</v>
      </c>
      <c r="B294" s="2">
        <f>COUNTIF(Input!B$3:B$10,A294)+COUNTIF(Input!E$3:E$10,A294)+COUNTIF(Input!H$3:H$10,A294)+COUNTIF(Input!K$3:K$10,A294)+COUNTIF(Input!N$3:N$10,A294)+COUNTIF(Input!Q$3:Q$10,A294)+COUNTIF(Input!B$15:B$20,A294)+COUNTIF(Input!E$15:E$20,A294)+COUNTIF(Input!H$15:H$20,A294)+COUNTIF(Input!K$15:K$20,A294)+COUNTIF(Input!N$15:N$20,A294)+COUNTIF(Input!Q$15:Q$20,A294)</f>
        <v>0</v>
      </c>
      <c r="E294" s="2">
        <f>COUNTIF(Input!C$3:C$6,D294)+COUNTIF(Input!F$3:F$6,D294)+COUNTIF(Input!I$3:I$6,D294)+COUNTIF(Input!L$3:L$6,D294)+COUNTIF(Input!O$3:O$6,D294)+COUNTIF(Input!R$3:R$6,D294)+COUNTIF(Input!C$15:C$16,D294)+COUNTIF(Input!F$15:F$17,D294)+COUNTIF(Input!I$15:I$17,D294)+COUNTIF(Input!L$15:L$17,D294)+COUNTIF(Input!O$15:O$17,D294)+COUNTIF(Input!R$15:R$17,D294)</f>
        <v>0</v>
      </c>
    </row>
    <row r="295" spans="1:5" x14ac:dyDescent="0.35">
      <c r="A295" s="19">
        <v>294</v>
      </c>
      <c r="B295" s="2">
        <f>COUNTIF(Input!B$3:B$10,A295)+COUNTIF(Input!E$3:E$10,A295)+COUNTIF(Input!H$3:H$10,A295)+COUNTIF(Input!K$3:K$10,A295)+COUNTIF(Input!N$3:N$10,A295)+COUNTIF(Input!Q$3:Q$10,A295)+COUNTIF(Input!B$15:B$20,A295)+COUNTIF(Input!E$15:E$20,A295)+COUNTIF(Input!H$15:H$20,A295)+COUNTIF(Input!K$15:K$20,A295)+COUNTIF(Input!N$15:N$20,A295)+COUNTIF(Input!Q$15:Q$20,A295)</f>
        <v>0</v>
      </c>
      <c r="E295" s="2">
        <f>COUNTIF(Input!C$3:C$6,D295)+COUNTIF(Input!F$3:F$6,D295)+COUNTIF(Input!I$3:I$6,D295)+COUNTIF(Input!L$3:L$6,D295)+COUNTIF(Input!O$3:O$6,D295)+COUNTIF(Input!R$3:R$6,D295)+COUNTIF(Input!C$15:C$16,D295)+COUNTIF(Input!F$15:F$17,D295)+COUNTIF(Input!I$15:I$17,D295)+COUNTIF(Input!L$15:L$17,D295)+COUNTIF(Input!O$15:O$17,D295)+COUNTIF(Input!R$15:R$17,D295)</f>
        <v>0</v>
      </c>
    </row>
    <row r="296" spans="1:5" x14ac:dyDescent="0.35">
      <c r="A296" s="19">
        <v>295</v>
      </c>
      <c r="B296" s="2">
        <f>COUNTIF(Input!B$3:B$10,A296)+COUNTIF(Input!E$3:E$10,A296)+COUNTIF(Input!H$3:H$10,A296)+COUNTIF(Input!K$3:K$10,A296)+COUNTIF(Input!N$3:N$10,A296)+COUNTIF(Input!Q$3:Q$10,A296)+COUNTIF(Input!B$15:B$20,A296)+COUNTIF(Input!E$15:E$20,A296)+COUNTIF(Input!H$15:H$20,A296)+COUNTIF(Input!K$15:K$20,A296)+COUNTIF(Input!N$15:N$20,A296)+COUNTIF(Input!Q$15:Q$20,A296)</f>
        <v>0</v>
      </c>
      <c r="E296" s="2">
        <f>COUNTIF(Input!C$3:C$6,D296)+COUNTIF(Input!F$3:F$6,D296)+COUNTIF(Input!I$3:I$6,D296)+COUNTIF(Input!L$3:L$6,D296)+COUNTIF(Input!O$3:O$6,D296)+COUNTIF(Input!R$3:R$6,D296)+COUNTIF(Input!C$15:C$16,D296)+COUNTIF(Input!F$15:F$17,D296)+COUNTIF(Input!I$15:I$17,D296)+COUNTIF(Input!L$15:L$17,D296)+COUNTIF(Input!O$15:O$17,D296)+COUNTIF(Input!R$15:R$17,D296)</f>
        <v>0</v>
      </c>
    </row>
    <row r="297" spans="1:5" x14ac:dyDescent="0.35">
      <c r="A297" s="19">
        <v>296</v>
      </c>
      <c r="B297" s="2">
        <f>COUNTIF(Input!B$3:B$10,A297)+COUNTIF(Input!E$3:E$10,A297)+COUNTIF(Input!H$3:H$10,A297)+COUNTIF(Input!K$3:K$10,A297)+COUNTIF(Input!N$3:N$10,A297)+COUNTIF(Input!Q$3:Q$10,A297)+COUNTIF(Input!B$15:B$20,A297)+COUNTIF(Input!E$15:E$20,A297)+COUNTIF(Input!H$15:H$20,A297)+COUNTIF(Input!K$15:K$20,A297)+COUNTIF(Input!N$15:N$20,A297)+COUNTIF(Input!Q$15:Q$20,A297)</f>
        <v>0</v>
      </c>
      <c r="E297" s="2">
        <f>COUNTIF(Input!C$3:C$6,D297)+COUNTIF(Input!F$3:F$6,D297)+COUNTIF(Input!I$3:I$6,D297)+COUNTIF(Input!L$3:L$6,D297)+COUNTIF(Input!O$3:O$6,D297)+COUNTIF(Input!R$3:R$6,D297)+COUNTIF(Input!C$15:C$16,D297)+COUNTIF(Input!F$15:F$17,D297)+COUNTIF(Input!I$15:I$17,D297)+COUNTIF(Input!L$15:L$17,D297)+COUNTIF(Input!O$15:O$17,D297)+COUNTIF(Input!R$15:R$17,D297)</f>
        <v>0</v>
      </c>
    </row>
    <row r="298" spans="1:5" x14ac:dyDescent="0.35">
      <c r="A298" s="19">
        <v>297</v>
      </c>
      <c r="B298" s="2">
        <f>COUNTIF(Input!B$3:B$10,A298)+COUNTIF(Input!E$3:E$10,A298)+COUNTIF(Input!H$3:H$10,A298)+COUNTIF(Input!K$3:K$10,A298)+COUNTIF(Input!N$3:N$10,A298)+COUNTIF(Input!Q$3:Q$10,A298)+COUNTIF(Input!B$15:B$20,A298)+COUNTIF(Input!E$15:E$20,A298)+COUNTIF(Input!H$15:H$20,A298)+COUNTIF(Input!K$15:K$20,A298)+COUNTIF(Input!N$15:N$20,A298)+COUNTIF(Input!Q$15:Q$20,A298)</f>
        <v>0</v>
      </c>
      <c r="E298" s="2">
        <f>COUNTIF(Input!C$3:C$6,D298)+COUNTIF(Input!F$3:F$6,D298)+COUNTIF(Input!I$3:I$6,D298)+COUNTIF(Input!L$3:L$6,D298)+COUNTIF(Input!O$3:O$6,D298)+COUNTIF(Input!R$3:R$6,D298)+COUNTIF(Input!C$15:C$16,D298)+COUNTIF(Input!F$15:F$17,D298)+COUNTIF(Input!I$15:I$17,D298)+COUNTIF(Input!L$15:L$17,D298)+COUNTIF(Input!O$15:O$17,D298)+COUNTIF(Input!R$15:R$17,D298)</f>
        <v>0</v>
      </c>
    </row>
    <row r="299" spans="1:5" x14ac:dyDescent="0.35">
      <c r="A299" s="19">
        <v>298</v>
      </c>
      <c r="B299" s="2">
        <f>COUNTIF(Input!B$3:B$10,A299)+COUNTIF(Input!E$3:E$10,A299)+COUNTIF(Input!H$3:H$10,A299)+COUNTIF(Input!K$3:K$10,A299)+COUNTIF(Input!N$3:N$10,A299)+COUNTIF(Input!Q$3:Q$10,A299)+COUNTIF(Input!B$15:B$20,A299)+COUNTIF(Input!E$15:E$20,A299)+COUNTIF(Input!H$15:H$20,A299)+COUNTIF(Input!K$15:K$20,A299)+COUNTIF(Input!N$15:N$20,A299)+COUNTIF(Input!Q$15:Q$20,A299)</f>
        <v>0</v>
      </c>
      <c r="E299" s="2">
        <f>COUNTIF(Input!C$3:C$6,D299)+COUNTIF(Input!F$3:F$6,D299)+COUNTIF(Input!I$3:I$6,D299)+COUNTIF(Input!L$3:L$6,D299)+COUNTIF(Input!O$3:O$6,D299)+COUNTIF(Input!R$3:R$6,D299)+COUNTIF(Input!C$15:C$16,D299)+COUNTIF(Input!F$15:F$17,D299)+COUNTIF(Input!I$15:I$17,D299)+COUNTIF(Input!L$15:L$17,D299)+COUNTIF(Input!O$15:O$17,D299)+COUNTIF(Input!R$15:R$17,D299)</f>
        <v>0</v>
      </c>
    </row>
    <row r="300" spans="1:5" x14ac:dyDescent="0.35">
      <c r="A300" s="19">
        <v>299</v>
      </c>
      <c r="B300" s="2">
        <f>COUNTIF(Input!B$3:B$10,A300)+COUNTIF(Input!E$3:E$10,A300)+COUNTIF(Input!H$3:H$10,A300)+COUNTIF(Input!K$3:K$10,A300)+COUNTIF(Input!N$3:N$10,A300)+COUNTIF(Input!Q$3:Q$10,A300)+COUNTIF(Input!B$15:B$20,A300)+COUNTIF(Input!E$15:E$20,A300)+COUNTIF(Input!H$15:H$20,A300)+COUNTIF(Input!K$15:K$20,A300)+COUNTIF(Input!N$15:N$20,A300)+COUNTIF(Input!Q$15:Q$20,A300)</f>
        <v>0</v>
      </c>
      <c r="E300" s="2">
        <f>COUNTIF(Input!C$3:C$6,D300)+COUNTIF(Input!F$3:F$6,D300)+COUNTIF(Input!I$3:I$6,D300)+COUNTIF(Input!L$3:L$6,D300)+COUNTIF(Input!O$3:O$6,D300)+COUNTIF(Input!R$3:R$6,D300)+COUNTIF(Input!C$15:C$16,D300)+COUNTIF(Input!F$15:F$17,D300)+COUNTIF(Input!I$15:I$17,D300)+COUNTIF(Input!L$15:L$17,D300)+COUNTIF(Input!O$15:O$17,D300)+COUNTIF(Input!R$15:R$17,D300)</f>
        <v>0</v>
      </c>
    </row>
    <row r="301" spans="1:5" x14ac:dyDescent="0.35">
      <c r="A301" s="19">
        <v>300</v>
      </c>
      <c r="B301" s="2">
        <f>COUNTIF(Input!B$3:B$10,A301)+COUNTIF(Input!E$3:E$10,A301)+COUNTIF(Input!H$3:H$10,A301)+COUNTIF(Input!K$3:K$10,A301)+COUNTIF(Input!N$3:N$10,A301)+COUNTIF(Input!Q$3:Q$10,A301)+COUNTIF(Input!B$15:B$20,A301)+COUNTIF(Input!E$15:E$20,A301)+COUNTIF(Input!H$15:H$20,A301)+COUNTIF(Input!K$15:K$20,A301)+COUNTIF(Input!N$15:N$20,A301)+COUNTIF(Input!Q$15:Q$20,A301)</f>
        <v>0</v>
      </c>
      <c r="E301" s="2">
        <f>COUNTIF(Input!C$3:C$6,D301)+COUNTIF(Input!F$3:F$6,D301)+COUNTIF(Input!I$3:I$6,D301)+COUNTIF(Input!L$3:L$6,D301)+COUNTIF(Input!O$3:O$6,D301)+COUNTIF(Input!R$3:R$6,D301)+COUNTIF(Input!C$15:C$16,D301)+COUNTIF(Input!F$15:F$17,D301)+COUNTIF(Input!I$15:I$17,D301)+COUNTIF(Input!L$15:L$17,D301)+COUNTIF(Input!O$15:O$17,D301)+COUNTIF(Input!R$15:R$17,D301)</f>
        <v>0</v>
      </c>
    </row>
    <row r="302" spans="1:5" x14ac:dyDescent="0.35">
      <c r="A302" s="19">
        <v>301</v>
      </c>
      <c r="B302" s="2">
        <f>COUNTIF(Input!B$3:B$10,A302)+COUNTIF(Input!E$3:E$10,A302)+COUNTIF(Input!H$3:H$10,A302)+COUNTIF(Input!K$3:K$10,A302)+COUNTIF(Input!N$3:N$10,A302)+COUNTIF(Input!Q$3:Q$10,A302)+COUNTIF(Input!B$15:B$20,A302)+COUNTIF(Input!E$15:E$20,A302)+COUNTIF(Input!H$15:H$20,A302)+COUNTIF(Input!K$15:K$20,A302)+COUNTIF(Input!N$15:N$20,A302)+COUNTIF(Input!Q$15:Q$20,A302)</f>
        <v>0</v>
      </c>
      <c r="E302" s="2">
        <f>COUNTIF(Input!C$3:C$6,D302)+COUNTIF(Input!F$3:F$6,D302)+COUNTIF(Input!I$3:I$6,D302)+COUNTIF(Input!L$3:L$6,D302)+COUNTIF(Input!O$3:O$6,D302)+COUNTIF(Input!R$3:R$6,D302)+COUNTIF(Input!C$15:C$16,D302)+COUNTIF(Input!F$15:F$17,D302)+COUNTIF(Input!I$15:I$17,D302)+COUNTIF(Input!L$15:L$17,D302)+COUNTIF(Input!O$15:O$17,D302)+COUNTIF(Input!R$15:R$17,D302)</f>
        <v>0</v>
      </c>
    </row>
    <row r="303" spans="1:5" x14ac:dyDescent="0.35">
      <c r="A303" s="19">
        <v>302</v>
      </c>
      <c r="B303" s="2">
        <f>COUNTIF(Input!B$3:B$10,A303)+COUNTIF(Input!E$3:E$10,A303)+COUNTIF(Input!H$3:H$10,A303)+COUNTIF(Input!K$3:K$10,A303)+COUNTIF(Input!N$3:N$10,A303)+COUNTIF(Input!Q$3:Q$10,A303)+COUNTIF(Input!B$15:B$20,A303)+COUNTIF(Input!E$15:E$20,A303)+COUNTIF(Input!H$15:H$20,A303)+COUNTIF(Input!K$15:K$20,A303)+COUNTIF(Input!N$15:N$20,A303)+COUNTIF(Input!Q$15:Q$20,A303)</f>
        <v>0</v>
      </c>
      <c r="E303" s="2">
        <f>COUNTIF(Input!C$3:C$6,D303)+COUNTIF(Input!F$3:F$6,D303)+COUNTIF(Input!I$3:I$6,D303)+COUNTIF(Input!L$3:L$6,D303)+COUNTIF(Input!O$3:O$6,D303)+COUNTIF(Input!R$3:R$6,D303)+COUNTIF(Input!C$15:C$16,D303)+COUNTIF(Input!F$15:F$17,D303)+COUNTIF(Input!I$15:I$17,D303)+COUNTIF(Input!L$15:L$17,D303)+COUNTIF(Input!O$15:O$17,D303)+COUNTIF(Input!R$15:R$17,D303)</f>
        <v>0</v>
      </c>
    </row>
    <row r="304" spans="1:5" x14ac:dyDescent="0.35">
      <c r="A304" s="19">
        <v>303</v>
      </c>
      <c r="B304" s="2">
        <f>COUNTIF(Input!B$3:B$10,A304)+COUNTIF(Input!E$3:E$10,A304)+COUNTIF(Input!H$3:H$10,A304)+COUNTIF(Input!K$3:K$10,A304)+COUNTIF(Input!N$3:N$10,A304)+COUNTIF(Input!Q$3:Q$10,A304)+COUNTIF(Input!B$15:B$20,A304)+COUNTIF(Input!E$15:E$20,A304)+COUNTIF(Input!H$15:H$20,A304)+COUNTIF(Input!K$15:K$20,A304)+COUNTIF(Input!N$15:N$20,A304)+COUNTIF(Input!Q$15:Q$20,A304)</f>
        <v>0</v>
      </c>
      <c r="E304" s="2">
        <f>COUNTIF(Input!C$3:C$6,D304)+COUNTIF(Input!F$3:F$6,D304)+COUNTIF(Input!I$3:I$6,D304)+COUNTIF(Input!L$3:L$6,D304)+COUNTIF(Input!O$3:O$6,D304)+COUNTIF(Input!R$3:R$6,D304)+COUNTIF(Input!C$15:C$16,D304)+COUNTIF(Input!F$15:F$17,D304)+COUNTIF(Input!I$15:I$17,D304)+COUNTIF(Input!L$15:L$17,D304)+COUNTIF(Input!O$15:O$17,D304)+COUNTIF(Input!R$15:R$17,D304)</f>
        <v>0</v>
      </c>
    </row>
    <row r="305" spans="1:5" x14ac:dyDescent="0.35">
      <c r="A305" s="19">
        <v>304</v>
      </c>
      <c r="B305" s="2">
        <f>COUNTIF(Input!B$3:B$10,A305)+COUNTIF(Input!E$3:E$10,A305)+COUNTIF(Input!H$3:H$10,A305)+COUNTIF(Input!K$3:K$10,A305)+COUNTIF(Input!N$3:N$10,A305)+COUNTIF(Input!Q$3:Q$10,A305)+COUNTIF(Input!B$15:B$20,A305)+COUNTIF(Input!E$15:E$20,A305)+COUNTIF(Input!H$15:H$20,A305)+COUNTIF(Input!K$15:K$20,A305)+COUNTIF(Input!N$15:N$20,A305)+COUNTIF(Input!Q$15:Q$20,A305)</f>
        <v>0</v>
      </c>
      <c r="E305" s="2">
        <f>COUNTIF(Input!C$3:C$6,D305)+COUNTIF(Input!F$3:F$6,D305)+COUNTIF(Input!I$3:I$6,D305)+COUNTIF(Input!L$3:L$6,D305)+COUNTIF(Input!O$3:O$6,D305)+COUNTIF(Input!R$3:R$6,D305)+COUNTIF(Input!C$15:C$16,D305)+COUNTIF(Input!F$15:F$17,D305)+COUNTIF(Input!I$15:I$17,D305)+COUNTIF(Input!L$15:L$17,D305)+COUNTIF(Input!O$15:O$17,D305)+COUNTIF(Input!R$15:R$17,D305)</f>
        <v>0</v>
      </c>
    </row>
    <row r="306" spans="1:5" x14ac:dyDescent="0.35">
      <c r="A306" s="19">
        <v>305</v>
      </c>
      <c r="B306" s="2">
        <f>COUNTIF(Input!B$3:B$10,A306)+COUNTIF(Input!E$3:E$10,A306)+COUNTIF(Input!H$3:H$10,A306)+COUNTIF(Input!K$3:K$10,A306)+COUNTIF(Input!N$3:N$10,A306)+COUNTIF(Input!Q$3:Q$10,A306)+COUNTIF(Input!B$15:B$20,A306)+COUNTIF(Input!E$15:E$20,A306)+COUNTIF(Input!H$15:H$20,A306)+COUNTIF(Input!K$15:K$20,A306)+COUNTIF(Input!N$15:N$20,A306)+COUNTIF(Input!Q$15:Q$20,A306)</f>
        <v>0</v>
      </c>
      <c r="E306" s="2">
        <f>COUNTIF(Input!C$3:C$6,D306)+COUNTIF(Input!F$3:F$6,D306)+COUNTIF(Input!I$3:I$6,D306)+COUNTIF(Input!L$3:L$6,D306)+COUNTIF(Input!O$3:O$6,D306)+COUNTIF(Input!R$3:R$6,D306)+COUNTIF(Input!C$15:C$16,D306)+COUNTIF(Input!F$15:F$17,D306)+COUNTIF(Input!I$15:I$17,D306)+COUNTIF(Input!L$15:L$17,D306)+COUNTIF(Input!O$15:O$17,D306)+COUNTIF(Input!R$15:R$17,D306)</f>
        <v>0</v>
      </c>
    </row>
    <row r="307" spans="1:5" x14ac:dyDescent="0.35">
      <c r="A307" s="19">
        <v>306</v>
      </c>
      <c r="B307" s="2">
        <f>COUNTIF(Input!B$3:B$10,A307)+COUNTIF(Input!E$3:E$10,A307)+COUNTIF(Input!H$3:H$10,A307)+COUNTIF(Input!K$3:K$10,A307)+COUNTIF(Input!N$3:N$10,A307)+COUNTIF(Input!Q$3:Q$10,A307)+COUNTIF(Input!B$15:B$20,A307)+COUNTIF(Input!E$15:E$20,A307)+COUNTIF(Input!H$15:H$20,A307)+COUNTIF(Input!K$15:K$20,A307)+COUNTIF(Input!N$15:N$20,A307)+COUNTIF(Input!Q$15:Q$20,A307)</f>
        <v>0</v>
      </c>
      <c r="E307" s="2">
        <f>COUNTIF(Input!C$3:C$6,D307)+COUNTIF(Input!F$3:F$6,D307)+COUNTIF(Input!I$3:I$6,D307)+COUNTIF(Input!L$3:L$6,D307)+COUNTIF(Input!O$3:O$6,D307)+COUNTIF(Input!R$3:R$6,D307)+COUNTIF(Input!C$15:C$16,D307)+COUNTIF(Input!F$15:F$17,D307)+COUNTIF(Input!I$15:I$17,D307)+COUNTIF(Input!L$15:L$17,D307)+COUNTIF(Input!O$15:O$17,D307)+COUNTIF(Input!R$15:R$17,D307)</f>
        <v>0</v>
      </c>
    </row>
    <row r="308" spans="1:5" x14ac:dyDescent="0.35">
      <c r="A308" s="19">
        <v>307</v>
      </c>
      <c r="B308" s="2">
        <f>COUNTIF(Input!B$3:B$10,A308)+COUNTIF(Input!E$3:E$10,A308)+COUNTIF(Input!H$3:H$10,A308)+COUNTIF(Input!K$3:K$10,A308)+COUNTIF(Input!N$3:N$10,A308)+COUNTIF(Input!Q$3:Q$10,A308)+COUNTIF(Input!B$15:B$20,A308)+COUNTIF(Input!E$15:E$20,A308)+COUNTIF(Input!H$15:H$20,A308)+COUNTIF(Input!K$15:K$20,A308)+COUNTIF(Input!N$15:N$20,A308)+COUNTIF(Input!Q$15:Q$20,A308)</f>
        <v>0</v>
      </c>
      <c r="E308" s="2">
        <f>COUNTIF(Input!C$3:C$6,D308)+COUNTIF(Input!F$3:F$6,D308)+COUNTIF(Input!I$3:I$6,D308)+COUNTIF(Input!L$3:L$6,D308)+COUNTIF(Input!O$3:O$6,D308)+COUNTIF(Input!R$3:R$6,D308)+COUNTIF(Input!C$15:C$16,D308)+COUNTIF(Input!F$15:F$17,D308)+COUNTIF(Input!I$15:I$17,D308)+COUNTIF(Input!L$15:L$17,D308)+COUNTIF(Input!O$15:O$17,D308)+COUNTIF(Input!R$15:R$17,D308)</f>
        <v>0</v>
      </c>
    </row>
    <row r="309" spans="1:5" x14ac:dyDescent="0.35">
      <c r="A309" s="19">
        <v>308</v>
      </c>
      <c r="B309" s="2">
        <f>COUNTIF(Input!B$3:B$10,A309)+COUNTIF(Input!E$3:E$10,A309)+COUNTIF(Input!H$3:H$10,A309)+COUNTIF(Input!K$3:K$10,A309)+COUNTIF(Input!N$3:N$10,A309)+COUNTIF(Input!Q$3:Q$10,A309)+COUNTIF(Input!B$15:B$20,A309)+COUNTIF(Input!E$15:E$20,A309)+COUNTIF(Input!H$15:H$20,A309)+COUNTIF(Input!K$15:K$20,A309)+COUNTIF(Input!N$15:N$20,A309)+COUNTIF(Input!Q$15:Q$20,A309)</f>
        <v>0</v>
      </c>
      <c r="E309" s="2">
        <f>COUNTIF(Input!C$3:C$6,D309)+COUNTIF(Input!F$3:F$6,D309)+COUNTIF(Input!I$3:I$6,D309)+COUNTIF(Input!L$3:L$6,D309)+COUNTIF(Input!O$3:O$6,D309)+COUNTIF(Input!R$3:R$6,D309)+COUNTIF(Input!C$15:C$16,D309)+COUNTIF(Input!F$15:F$17,D309)+COUNTIF(Input!I$15:I$17,D309)+COUNTIF(Input!L$15:L$17,D309)+COUNTIF(Input!O$15:O$17,D309)+COUNTIF(Input!R$15:R$17,D309)</f>
        <v>0</v>
      </c>
    </row>
    <row r="310" spans="1:5" x14ac:dyDescent="0.35">
      <c r="A310" s="19">
        <v>309</v>
      </c>
      <c r="B310" s="2">
        <f>COUNTIF(Input!B$3:B$10,A310)+COUNTIF(Input!E$3:E$10,A310)+COUNTIF(Input!H$3:H$10,A310)+COUNTIF(Input!K$3:K$10,A310)+COUNTIF(Input!N$3:N$10,A310)+COUNTIF(Input!Q$3:Q$10,A310)+COUNTIF(Input!B$15:B$20,A310)+COUNTIF(Input!E$15:E$20,A310)+COUNTIF(Input!H$15:H$20,A310)+COUNTIF(Input!K$15:K$20,A310)+COUNTIF(Input!N$15:N$20,A310)+COUNTIF(Input!Q$15:Q$20,A310)</f>
        <v>0</v>
      </c>
      <c r="E310" s="2">
        <f>COUNTIF(Input!C$3:C$6,D310)+COUNTIF(Input!F$3:F$6,D310)+COUNTIF(Input!I$3:I$6,D310)+COUNTIF(Input!L$3:L$6,D310)+COUNTIF(Input!O$3:O$6,D310)+COUNTIF(Input!R$3:R$6,D310)+COUNTIF(Input!C$15:C$16,D310)+COUNTIF(Input!F$15:F$17,D310)+COUNTIF(Input!I$15:I$17,D310)+COUNTIF(Input!L$15:L$17,D310)+COUNTIF(Input!O$15:O$17,D310)+COUNTIF(Input!R$15:R$17,D310)</f>
        <v>0</v>
      </c>
    </row>
    <row r="311" spans="1:5" x14ac:dyDescent="0.35">
      <c r="A311" s="19">
        <v>310</v>
      </c>
      <c r="B311" s="2">
        <f>COUNTIF(Input!B$3:B$10,A311)+COUNTIF(Input!E$3:E$10,A311)+COUNTIF(Input!H$3:H$10,A311)+COUNTIF(Input!K$3:K$10,A311)+COUNTIF(Input!N$3:N$10,A311)+COUNTIF(Input!Q$3:Q$10,A311)+COUNTIF(Input!B$15:B$20,A311)+COUNTIF(Input!E$15:E$20,A311)+COUNTIF(Input!H$15:H$20,A311)+COUNTIF(Input!K$15:K$20,A311)+COUNTIF(Input!N$15:N$20,A311)+COUNTIF(Input!Q$15:Q$20,A311)</f>
        <v>0</v>
      </c>
      <c r="E311" s="2">
        <f>COUNTIF(Input!C$3:C$6,D311)+COUNTIF(Input!F$3:F$6,D311)+COUNTIF(Input!I$3:I$6,D311)+COUNTIF(Input!L$3:L$6,D311)+COUNTIF(Input!O$3:O$6,D311)+COUNTIF(Input!R$3:R$6,D311)+COUNTIF(Input!C$15:C$16,D311)+COUNTIF(Input!F$15:F$17,D311)+COUNTIF(Input!I$15:I$17,D311)+COUNTIF(Input!L$15:L$17,D311)+COUNTIF(Input!O$15:O$17,D311)+COUNTIF(Input!R$15:R$17,D311)</f>
        <v>0</v>
      </c>
    </row>
    <row r="312" spans="1:5" x14ac:dyDescent="0.35">
      <c r="A312" s="19">
        <v>311</v>
      </c>
      <c r="B312" s="2">
        <f>COUNTIF(Input!B$3:B$10,A312)+COUNTIF(Input!E$3:E$10,A312)+COUNTIF(Input!H$3:H$10,A312)+COUNTIF(Input!K$3:K$10,A312)+COUNTIF(Input!N$3:N$10,A312)+COUNTIF(Input!Q$3:Q$10,A312)+COUNTIF(Input!B$15:B$20,A312)+COUNTIF(Input!E$15:E$20,A312)+COUNTIF(Input!H$15:H$20,A312)+COUNTIF(Input!K$15:K$20,A312)+COUNTIF(Input!N$15:N$20,A312)+COUNTIF(Input!Q$15:Q$20,A312)</f>
        <v>0</v>
      </c>
      <c r="E312" s="2">
        <f>COUNTIF(Input!C$3:C$6,D312)+COUNTIF(Input!F$3:F$6,D312)+COUNTIF(Input!I$3:I$6,D312)+COUNTIF(Input!L$3:L$6,D312)+COUNTIF(Input!O$3:O$6,D312)+COUNTIF(Input!R$3:R$6,D312)+COUNTIF(Input!C$15:C$16,D312)+COUNTIF(Input!F$15:F$17,D312)+COUNTIF(Input!I$15:I$17,D312)+COUNTIF(Input!L$15:L$17,D312)+COUNTIF(Input!O$15:O$17,D312)+COUNTIF(Input!R$15:R$17,D312)</f>
        <v>0</v>
      </c>
    </row>
    <row r="313" spans="1:5" x14ac:dyDescent="0.35">
      <c r="A313" s="19">
        <v>312</v>
      </c>
      <c r="B313" s="2">
        <f>COUNTIF(Input!B$3:B$10,A313)+COUNTIF(Input!E$3:E$10,A313)+COUNTIF(Input!H$3:H$10,A313)+COUNTIF(Input!K$3:K$10,A313)+COUNTIF(Input!N$3:N$10,A313)+COUNTIF(Input!Q$3:Q$10,A313)+COUNTIF(Input!B$15:B$20,A313)+COUNTIF(Input!E$15:E$20,A313)+COUNTIF(Input!H$15:H$20,A313)+COUNTIF(Input!K$15:K$20,A313)+COUNTIF(Input!N$15:N$20,A313)+COUNTIF(Input!Q$15:Q$20,A313)</f>
        <v>0</v>
      </c>
      <c r="E313" s="2">
        <f>COUNTIF(Input!C$3:C$6,D313)+COUNTIF(Input!F$3:F$6,D313)+COUNTIF(Input!I$3:I$6,D313)+COUNTIF(Input!L$3:L$6,D313)+COUNTIF(Input!O$3:O$6,D313)+COUNTIF(Input!R$3:R$6,D313)+COUNTIF(Input!C$15:C$16,D313)+COUNTIF(Input!F$15:F$17,D313)+COUNTIF(Input!I$15:I$17,D313)+COUNTIF(Input!L$15:L$17,D313)+COUNTIF(Input!O$15:O$17,D313)+COUNTIF(Input!R$15:R$17,D313)</f>
        <v>0</v>
      </c>
    </row>
    <row r="314" spans="1:5" x14ac:dyDescent="0.35">
      <c r="A314" s="19">
        <v>313</v>
      </c>
      <c r="B314" s="2">
        <f>COUNTIF(Input!B$3:B$10,A314)+COUNTIF(Input!E$3:E$10,A314)+COUNTIF(Input!H$3:H$10,A314)+COUNTIF(Input!K$3:K$10,A314)+COUNTIF(Input!N$3:N$10,A314)+COUNTIF(Input!Q$3:Q$10,A314)+COUNTIF(Input!B$15:B$20,A314)+COUNTIF(Input!E$15:E$20,A314)+COUNTIF(Input!H$15:H$20,A314)+COUNTIF(Input!K$15:K$20,A314)+COUNTIF(Input!N$15:N$20,A314)+COUNTIF(Input!Q$15:Q$20,A314)</f>
        <v>0</v>
      </c>
      <c r="E314" s="2">
        <f>COUNTIF(Input!C$3:C$6,D314)+COUNTIF(Input!F$3:F$6,D314)+COUNTIF(Input!I$3:I$6,D314)+COUNTIF(Input!L$3:L$6,D314)+COUNTIF(Input!O$3:O$6,D314)+COUNTIF(Input!R$3:R$6,D314)+COUNTIF(Input!C$15:C$16,D314)+COUNTIF(Input!F$15:F$17,D314)+COUNTIF(Input!I$15:I$17,D314)+COUNTIF(Input!L$15:L$17,D314)+COUNTIF(Input!O$15:O$17,D314)+COUNTIF(Input!R$15:R$17,D314)</f>
        <v>0</v>
      </c>
    </row>
    <row r="315" spans="1:5" x14ac:dyDescent="0.35">
      <c r="A315" s="19">
        <v>314</v>
      </c>
      <c r="B315" s="2">
        <f>COUNTIF(Input!B$3:B$10,A315)+COUNTIF(Input!E$3:E$10,A315)+COUNTIF(Input!H$3:H$10,A315)+COUNTIF(Input!K$3:K$10,A315)+COUNTIF(Input!N$3:N$10,A315)+COUNTIF(Input!Q$3:Q$10,A315)+COUNTIF(Input!B$15:B$20,A315)+COUNTIF(Input!E$15:E$20,A315)+COUNTIF(Input!H$15:H$20,A315)+COUNTIF(Input!K$15:K$20,A315)+COUNTIF(Input!N$15:N$20,A315)+COUNTIF(Input!Q$15:Q$20,A315)</f>
        <v>0</v>
      </c>
      <c r="E315" s="2">
        <f>COUNTIF(Input!C$3:C$6,D315)+COUNTIF(Input!F$3:F$6,D315)+COUNTIF(Input!I$3:I$6,D315)+COUNTIF(Input!L$3:L$6,D315)+COUNTIF(Input!O$3:O$6,D315)+COUNTIF(Input!R$3:R$6,D315)+COUNTIF(Input!C$15:C$16,D315)+COUNTIF(Input!F$15:F$17,D315)+COUNTIF(Input!I$15:I$17,D315)+COUNTIF(Input!L$15:L$17,D315)+COUNTIF(Input!O$15:O$17,D315)+COUNTIF(Input!R$15:R$17,D315)</f>
        <v>0</v>
      </c>
    </row>
    <row r="316" spans="1:5" x14ac:dyDescent="0.35">
      <c r="A316" s="19">
        <v>315</v>
      </c>
      <c r="B316" s="2">
        <f>COUNTIF(Input!B$3:B$10,A316)+COUNTIF(Input!E$3:E$10,A316)+COUNTIF(Input!H$3:H$10,A316)+COUNTIF(Input!K$3:K$10,A316)+COUNTIF(Input!N$3:N$10,A316)+COUNTIF(Input!Q$3:Q$10,A316)+COUNTIF(Input!B$15:B$20,A316)+COUNTIF(Input!E$15:E$20,A316)+COUNTIF(Input!H$15:H$20,A316)+COUNTIF(Input!K$15:K$20,A316)+COUNTIF(Input!N$15:N$20,A316)+COUNTIF(Input!Q$15:Q$20,A316)</f>
        <v>0</v>
      </c>
      <c r="E316" s="2">
        <f>COUNTIF(Input!C$3:C$6,D316)+COUNTIF(Input!F$3:F$6,D316)+COUNTIF(Input!I$3:I$6,D316)+COUNTIF(Input!L$3:L$6,D316)+COUNTIF(Input!O$3:O$6,D316)+COUNTIF(Input!R$3:R$6,D316)+COUNTIF(Input!C$15:C$16,D316)+COUNTIF(Input!F$15:F$17,D316)+COUNTIF(Input!I$15:I$17,D316)+COUNTIF(Input!L$15:L$17,D316)+COUNTIF(Input!O$15:O$17,D316)+COUNTIF(Input!R$15:R$17,D316)</f>
        <v>0</v>
      </c>
    </row>
    <row r="317" spans="1:5" x14ac:dyDescent="0.35">
      <c r="A317" s="19">
        <v>316</v>
      </c>
      <c r="B317" s="2">
        <f>COUNTIF(Input!B$3:B$10,A317)+COUNTIF(Input!E$3:E$10,A317)+COUNTIF(Input!H$3:H$10,A317)+COUNTIF(Input!K$3:K$10,A317)+COUNTIF(Input!N$3:N$10,A317)+COUNTIF(Input!Q$3:Q$10,A317)+COUNTIF(Input!B$15:B$20,A317)+COUNTIF(Input!E$15:E$20,A317)+COUNTIF(Input!H$15:H$20,A317)+COUNTIF(Input!K$15:K$20,A317)+COUNTIF(Input!N$15:N$20,A317)+COUNTIF(Input!Q$15:Q$20,A317)</f>
        <v>0</v>
      </c>
      <c r="E317" s="2">
        <f>COUNTIF(Input!C$3:C$6,D317)+COUNTIF(Input!F$3:F$6,D317)+COUNTIF(Input!I$3:I$6,D317)+COUNTIF(Input!L$3:L$6,D317)+COUNTIF(Input!O$3:O$6,D317)+COUNTIF(Input!R$3:R$6,D317)+COUNTIF(Input!C$15:C$16,D317)+COUNTIF(Input!F$15:F$17,D317)+COUNTIF(Input!I$15:I$17,D317)+COUNTIF(Input!L$15:L$17,D317)+COUNTIF(Input!O$15:O$17,D317)+COUNTIF(Input!R$15:R$17,D317)</f>
        <v>0</v>
      </c>
    </row>
    <row r="318" spans="1:5" x14ac:dyDescent="0.35">
      <c r="A318" s="19">
        <v>317</v>
      </c>
      <c r="B318" s="2">
        <f>COUNTIF(Input!B$3:B$10,A318)+COUNTIF(Input!E$3:E$10,A318)+COUNTIF(Input!H$3:H$10,A318)+COUNTIF(Input!K$3:K$10,A318)+COUNTIF(Input!N$3:N$10,A318)+COUNTIF(Input!Q$3:Q$10,A318)+COUNTIF(Input!B$15:B$20,A318)+COUNTIF(Input!E$15:E$20,A318)+COUNTIF(Input!H$15:H$20,A318)+COUNTIF(Input!K$15:K$20,A318)+COUNTIF(Input!N$15:N$20,A318)+COUNTIF(Input!Q$15:Q$20,A318)</f>
        <v>0</v>
      </c>
      <c r="E318" s="2">
        <f>COUNTIF(Input!C$3:C$6,D318)+COUNTIF(Input!F$3:F$6,D318)+COUNTIF(Input!I$3:I$6,D318)+COUNTIF(Input!L$3:L$6,D318)+COUNTIF(Input!O$3:O$6,D318)+COUNTIF(Input!R$3:R$6,D318)+COUNTIF(Input!C$15:C$16,D318)+COUNTIF(Input!F$15:F$17,D318)+COUNTIF(Input!I$15:I$17,D318)+COUNTIF(Input!L$15:L$17,D318)+COUNTIF(Input!O$15:O$17,D318)+COUNTIF(Input!R$15:R$17,D318)</f>
        <v>0</v>
      </c>
    </row>
    <row r="319" spans="1:5" x14ac:dyDescent="0.35">
      <c r="A319" s="19">
        <v>318</v>
      </c>
      <c r="B319" s="2">
        <f>COUNTIF(Input!B$3:B$10,A319)+COUNTIF(Input!E$3:E$10,A319)+COUNTIF(Input!H$3:H$10,A319)+COUNTIF(Input!K$3:K$10,A319)+COUNTIF(Input!N$3:N$10,A319)+COUNTIF(Input!Q$3:Q$10,A319)+COUNTIF(Input!B$15:B$20,A319)+COUNTIF(Input!E$15:E$20,A319)+COUNTIF(Input!H$15:H$20,A319)+COUNTIF(Input!K$15:K$20,A319)+COUNTIF(Input!N$15:N$20,A319)+COUNTIF(Input!Q$15:Q$20,A319)</f>
        <v>0</v>
      </c>
      <c r="E319" s="2">
        <f>COUNTIF(Input!C$3:C$6,D319)+COUNTIF(Input!F$3:F$6,D319)+COUNTIF(Input!I$3:I$6,D319)+COUNTIF(Input!L$3:L$6,D319)+COUNTIF(Input!O$3:O$6,D319)+COUNTIF(Input!R$3:R$6,D319)+COUNTIF(Input!C$15:C$16,D319)+COUNTIF(Input!F$15:F$17,D319)+COUNTIF(Input!I$15:I$17,D319)+COUNTIF(Input!L$15:L$17,D319)+COUNTIF(Input!O$15:O$17,D319)+COUNTIF(Input!R$15:R$17,D319)</f>
        <v>0</v>
      </c>
    </row>
    <row r="320" spans="1:5" x14ac:dyDescent="0.35">
      <c r="A320" s="19">
        <v>319</v>
      </c>
      <c r="B320" s="2">
        <f>COUNTIF(Input!B$3:B$10,A320)+COUNTIF(Input!E$3:E$10,A320)+COUNTIF(Input!H$3:H$10,A320)+COUNTIF(Input!K$3:K$10,A320)+COUNTIF(Input!N$3:N$10,A320)+COUNTIF(Input!Q$3:Q$10,A320)+COUNTIF(Input!B$15:B$20,A320)+COUNTIF(Input!E$15:E$20,A320)+COUNTIF(Input!H$15:H$20,A320)+COUNTIF(Input!K$15:K$20,A320)+COUNTIF(Input!N$15:N$20,A320)+COUNTIF(Input!Q$15:Q$20,A320)</f>
        <v>0</v>
      </c>
      <c r="E320" s="2">
        <f>COUNTIF(Input!C$3:C$6,D320)+COUNTIF(Input!F$3:F$6,D320)+COUNTIF(Input!I$3:I$6,D320)+COUNTIF(Input!L$3:L$6,D320)+COUNTIF(Input!O$3:O$6,D320)+COUNTIF(Input!R$3:R$6,D320)+COUNTIF(Input!C$15:C$16,D320)+COUNTIF(Input!F$15:F$17,D320)+COUNTIF(Input!I$15:I$17,D320)+COUNTIF(Input!L$15:L$17,D320)+COUNTIF(Input!O$15:O$17,D320)+COUNTIF(Input!R$15:R$17,D320)</f>
        <v>0</v>
      </c>
    </row>
    <row r="321" spans="1:5" x14ac:dyDescent="0.35">
      <c r="A321" s="19">
        <v>320</v>
      </c>
      <c r="B321" s="2">
        <f>COUNTIF(Input!B$3:B$10,A321)+COUNTIF(Input!E$3:E$10,A321)+COUNTIF(Input!H$3:H$10,A321)+COUNTIF(Input!K$3:K$10,A321)+COUNTIF(Input!N$3:N$10,A321)+COUNTIF(Input!Q$3:Q$10,A321)+COUNTIF(Input!B$15:B$20,A321)+COUNTIF(Input!E$15:E$20,A321)+COUNTIF(Input!H$15:H$20,A321)+COUNTIF(Input!K$15:K$20,A321)+COUNTIF(Input!N$15:N$20,A321)+COUNTIF(Input!Q$15:Q$20,A321)</f>
        <v>0</v>
      </c>
      <c r="E321" s="2">
        <f>COUNTIF(Input!C$3:C$6,D321)+COUNTIF(Input!F$3:F$6,D321)+COUNTIF(Input!I$3:I$6,D321)+COUNTIF(Input!L$3:L$6,D321)+COUNTIF(Input!O$3:O$6,D321)+COUNTIF(Input!R$3:R$6,D321)+COUNTIF(Input!C$15:C$16,D321)+COUNTIF(Input!F$15:F$17,D321)+COUNTIF(Input!I$15:I$17,D321)+COUNTIF(Input!L$15:L$17,D321)+COUNTIF(Input!O$15:O$17,D321)+COUNTIF(Input!R$15:R$17,D321)</f>
        <v>0</v>
      </c>
    </row>
    <row r="322" spans="1:5" x14ac:dyDescent="0.35">
      <c r="A322" s="19">
        <v>321</v>
      </c>
      <c r="B322" s="2">
        <f>COUNTIF(Input!B$3:B$10,A322)+COUNTIF(Input!E$3:E$10,A322)+COUNTIF(Input!H$3:H$10,A322)+COUNTIF(Input!K$3:K$10,A322)+COUNTIF(Input!N$3:N$10,A322)+COUNTIF(Input!Q$3:Q$10,A322)+COUNTIF(Input!B$15:B$20,A322)+COUNTIF(Input!E$15:E$20,A322)+COUNTIF(Input!H$15:H$20,A322)+COUNTIF(Input!K$15:K$20,A322)+COUNTIF(Input!N$15:N$20,A322)+COUNTIF(Input!Q$15:Q$20,A322)</f>
        <v>0</v>
      </c>
      <c r="E322" s="2">
        <f>COUNTIF(Input!C$3:C$6,D322)+COUNTIF(Input!F$3:F$6,D322)+COUNTIF(Input!I$3:I$6,D322)+COUNTIF(Input!L$3:L$6,D322)+COUNTIF(Input!O$3:O$6,D322)+COUNTIF(Input!R$3:R$6,D322)+COUNTIF(Input!C$15:C$16,D322)+COUNTIF(Input!F$15:F$17,D322)+COUNTIF(Input!I$15:I$17,D322)+COUNTIF(Input!L$15:L$17,D322)+COUNTIF(Input!O$15:O$17,D322)+COUNTIF(Input!R$15:R$17,D322)</f>
        <v>0</v>
      </c>
    </row>
    <row r="323" spans="1:5" x14ac:dyDescent="0.35">
      <c r="A323" s="19">
        <v>322</v>
      </c>
      <c r="B323" s="2">
        <f>COUNTIF(Input!B$3:B$10,A323)+COUNTIF(Input!E$3:E$10,A323)+COUNTIF(Input!H$3:H$10,A323)+COUNTIF(Input!K$3:K$10,A323)+COUNTIF(Input!N$3:N$10,A323)+COUNTIF(Input!Q$3:Q$10,A323)+COUNTIF(Input!B$15:B$20,A323)+COUNTIF(Input!E$15:E$20,A323)+COUNTIF(Input!H$15:H$20,A323)+COUNTIF(Input!K$15:K$20,A323)+COUNTIF(Input!N$15:N$20,A323)+COUNTIF(Input!Q$15:Q$20,A323)</f>
        <v>0</v>
      </c>
      <c r="E323" s="2">
        <f>COUNTIF(Input!C$3:C$6,D323)+COUNTIF(Input!F$3:F$6,D323)+COUNTIF(Input!I$3:I$6,D323)+COUNTIF(Input!L$3:L$6,D323)+COUNTIF(Input!O$3:O$6,D323)+COUNTIF(Input!R$3:R$6,D323)+COUNTIF(Input!C$15:C$16,D323)+COUNTIF(Input!F$15:F$17,D323)+COUNTIF(Input!I$15:I$17,D323)+COUNTIF(Input!L$15:L$17,D323)+COUNTIF(Input!O$15:O$17,D323)+COUNTIF(Input!R$15:R$17,D323)</f>
        <v>0</v>
      </c>
    </row>
    <row r="324" spans="1:5" x14ac:dyDescent="0.35">
      <c r="A324" s="19">
        <v>323</v>
      </c>
      <c r="B324" s="2">
        <f>COUNTIF(Input!B$3:B$10,A324)+COUNTIF(Input!E$3:E$10,A324)+COUNTIF(Input!H$3:H$10,A324)+COUNTIF(Input!K$3:K$10,A324)+COUNTIF(Input!N$3:N$10,A324)+COUNTIF(Input!Q$3:Q$10,A324)+COUNTIF(Input!B$15:B$20,A324)+COUNTIF(Input!E$15:E$20,A324)+COUNTIF(Input!H$15:H$20,A324)+COUNTIF(Input!K$15:K$20,A324)+COUNTIF(Input!N$15:N$20,A324)+COUNTIF(Input!Q$15:Q$20,A324)</f>
        <v>0</v>
      </c>
      <c r="E324" s="2">
        <f>COUNTIF(Input!C$3:C$6,D324)+COUNTIF(Input!F$3:F$6,D324)+COUNTIF(Input!I$3:I$6,D324)+COUNTIF(Input!L$3:L$6,D324)+COUNTIF(Input!O$3:O$6,D324)+COUNTIF(Input!R$3:R$6,D324)+COUNTIF(Input!C$15:C$16,D324)+COUNTIF(Input!F$15:F$17,D324)+COUNTIF(Input!I$15:I$17,D324)+COUNTIF(Input!L$15:L$17,D324)+COUNTIF(Input!O$15:O$17,D324)+COUNTIF(Input!R$15:R$17,D324)</f>
        <v>0</v>
      </c>
    </row>
    <row r="325" spans="1:5" x14ac:dyDescent="0.35">
      <c r="A325" s="19">
        <v>324</v>
      </c>
      <c r="B325" s="2">
        <f>COUNTIF(Input!B$3:B$10,A325)+COUNTIF(Input!E$3:E$10,A325)+COUNTIF(Input!H$3:H$10,A325)+COUNTIF(Input!K$3:K$10,A325)+COUNTIF(Input!N$3:N$10,A325)+COUNTIF(Input!Q$3:Q$10,A325)+COUNTIF(Input!B$15:B$20,A325)+COUNTIF(Input!E$15:E$20,A325)+COUNTIF(Input!H$15:H$20,A325)+COUNTIF(Input!K$15:K$20,A325)+COUNTIF(Input!N$15:N$20,A325)+COUNTIF(Input!Q$15:Q$20,A325)</f>
        <v>0</v>
      </c>
      <c r="E325" s="2">
        <f>COUNTIF(Input!C$3:C$6,D325)+COUNTIF(Input!F$3:F$6,D325)+COUNTIF(Input!I$3:I$6,D325)+COUNTIF(Input!L$3:L$6,D325)+COUNTIF(Input!O$3:O$6,D325)+COUNTIF(Input!R$3:R$6,D325)+COUNTIF(Input!C$15:C$16,D325)+COUNTIF(Input!F$15:F$17,D325)+COUNTIF(Input!I$15:I$17,D325)+COUNTIF(Input!L$15:L$17,D325)+COUNTIF(Input!O$15:O$17,D325)+COUNTIF(Input!R$15:R$17,D325)</f>
        <v>0</v>
      </c>
    </row>
    <row r="326" spans="1:5" x14ac:dyDescent="0.35">
      <c r="A326" s="19">
        <v>325</v>
      </c>
      <c r="B326" s="2">
        <f>COUNTIF(Input!B$3:B$10,A326)+COUNTIF(Input!E$3:E$10,A326)+COUNTIF(Input!H$3:H$10,A326)+COUNTIF(Input!K$3:K$10,A326)+COUNTIF(Input!N$3:N$10,A326)+COUNTIF(Input!Q$3:Q$10,A326)+COUNTIF(Input!B$15:B$20,A326)+COUNTIF(Input!E$15:E$20,A326)+COUNTIF(Input!H$15:H$20,A326)+COUNTIF(Input!K$15:K$20,A326)+COUNTIF(Input!N$15:N$20,A326)+COUNTIF(Input!Q$15:Q$20,A326)</f>
        <v>0</v>
      </c>
      <c r="E326" s="2">
        <f>COUNTIF(Input!C$3:C$6,D326)+COUNTIF(Input!F$3:F$6,D326)+COUNTIF(Input!I$3:I$6,D326)+COUNTIF(Input!L$3:L$6,D326)+COUNTIF(Input!O$3:O$6,D326)+COUNTIF(Input!R$3:R$6,D326)+COUNTIF(Input!C$15:C$16,D326)+COUNTIF(Input!F$15:F$17,D326)+COUNTIF(Input!I$15:I$17,D326)+COUNTIF(Input!L$15:L$17,D326)+COUNTIF(Input!O$15:O$17,D326)+COUNTIF(Input!R$15:R$17,D326)</f>
        <v>0</v>
      </c>
    </row>
    <row r="327" spans="1:5" x14ac:dyDescent="0.35">
      <c r="A327" s="19">
        <v>326</v>
      </c>
      <c r="B327" s="2">
        <f>COUNTIF(Input!B$3:B$10,A327)+COUNTIF(Input!E$3:E$10,A327)+COUNTIF(Input!H$3:H$10,A327)+COUNTIF(Input!K$3:K$10,A327)+COUNTIF(Input!N$3:N$10,A327)+COUNTIF(Input!Q$3:Q$10,A327)+COUNTIF(Input!B$15:B$20,A327)+COUNTIF(Input!E$15:E$20,A327)+COUNTIF(Input!H$15:H$20,A327)+COUNTIF(Input!K$15:K$20,A327)+COUNTIF(Input!N$15:N$20,A327)+COUNTIF(Input!Q$15:Q$20,A327)</f>
        <v>0</v>
      </c>
      <c r="E327" s="2">
        <f>COUNTIF(Input!C$3:C$6,D327)+COUNTIF(Input!F$3:F$6,D327)+COUNTIF(Input!I$3:I$6,D327)+COUNTIF(Input!L$3:L$6,D327)+COUNTIF(Input!O$3:O$6,D327)+COUNTIF(Input!R$3:R$6,D327)+COUNTIF(Input!C$15:C$16,D327)+COUNTIF(Input!F$15:F$17,D327)+COUNTIF(Input!I$15:I$17,D327)+COUNTIF(Input!L$15:L$17,D327)+COUNTIF(Input!O$15:O$17,D327)+COUNTIF(Input!R$15:R$17,D327)</f>
        <v>0</v>
      </c>
    </row>
    <row r="328" spans="1:5" x14ac:dyDescent="0.35">
      <c r="A328" s="19">
        <v>327</v>
      </c>
      <c r="B328" s="2">
        <f>COUNTIF(Input!B$3:B$10,A328)+COUNTIF(Input!E$3:E$10,A328)+COUNTIF(Input!H$3:H$10,A328)+COUNTIF(Input!K$3:K$10,A328)+COUNTIF(Input!N$3:N$10,A328)+COUNTIF(Input!Q$3:Q$10,A328)+COUNTIF(Input!B$15:B$20,A328)+COUNTIF(Input!E$15:E$20,A328)+COUNTIF(Input!H$15:H$20,A328)+COUNTIF(Input!K$15:K$20,A328)+COUNTIF(Input!N$15:N$20,A328)+COUNTIF(Input!Q$15:Q$20,A328)</f>
        <v>0</v>
      </c>
      <c r="E328" s="2">
        <f>COUNTIF(Input!C$3:C$6,D328)+COUNTIF(Input!F$3:F$6,D328)+COUNTIF(Input!I$3:I$6,D328)+COUNTIF(Input!L$3:L$6,D328)+COUNTIF(Input!O$3:O$6,D328)+COUNTIF(Input!R$3:R$6,D328)+COUNTIF(Input!C$15:C$16,D328)+COUNTIF(Input!F$15:F$17,D328)+COUNTIF(Input!I$15:I$17,D328)+COUNTIF(Input!L$15:L$17,D328)+COUNTIF(Input!O$15:O$17,D328)+COUNTIF(Input!R$15:R$17,D328)</f>
        <v>0</v>
      </c>
    </row>
    <row r="329" spans="1:5" x14ac:dyDescent="0.35">
      <c r="A329" s="19">
        <v>328</v>
      </c>
      <c r="B329" s="2">
        <f>COUNTIF(Input!B$3:B$10,A329)+COUNTIF(Input!E$3:E$10,A329)+COUNTIF(Input!H$3:H$10,A329)+COUNTIF(Input!K$3:K$10,A329)+COUNTIF(Input!N$3:N$10,A329)+COUNTIF(Input!Q$3:Q$10,A329)+COUNTIF(Input!B$15:B$20,A329)+COUNTIF(Input!E$15:E$20,A329)+COUNTIF(Input!H$15:H$20,A329)+COUNTIF(Input!K$15:K$20,A329)+COUNTIF(Input!N$15:N$20,A329)+COUNTIF(Input!Q$15:Q$20,A329)</f>
        <v>0</v>
      </c>
      <c r="E329" s="2">
        <f>COUNTIF(Input!C$3:C$6,D329)+COUNTIF(Input!F$3:F$6,D329)+COUNTIF(Input!I$3:I$6,D329)+COUNTIF(Input!L$3:L$6,D329)+COUNTIF(Input!O$3:O$6,D329)+COUNTIF(Input!R$3:R$6,D329)+COUNTIF(Input!C$15:C$16,D329)+COUNTIF(Input!F$15:F$17,D329)+COUNTIF(Input!I$15:I$17,D329)+COUNTIF(Input!L$15:L$17,D329)+COUNTIF(Input!O$15:O$17,D329)+COUNTIF(Input!R$15:R$17,D329)</f>
        <v>0</v>
      </c>
    </row>
    <row r="330" spans="1:5" x14ac:dyDescent="0.35">
      <c r="A330" s="19">
        <v>329</v>
      </c>
      <c r="B330" s="2">
        <f>COUNTIF(Input!B$3:B$10,A330)+COUNTIF(Input!E$3:E$10,A330)+COUNTIF(Input!H$3:H$10,A330)+COUNTIF(Input!K$3:K$10,A330)+COUNTIF(Input!N$3:N$10,A330)+COUNTIF(Input!Q$3:Q$10,A330)+COUNTIF(Input!B$15:B$20,A330)+COUNTIF(Input!E$15:E$20,A330)+COUNTIF(Input!H$15:H$20,A330)+COUNTIF(Input!K$15:K$20,A330)+COUNTIF(Input!N$15:N$20,A330)+COUNTIF(Input!Q$15:Q$20,A330)</f>
        <v>0</v>
      </c>
      <c r="E330" s="2">
        <f>COUNTIF(Input!C$3:C$6,D330)+COUNTIF(Input!F$3:F$6,D330)+COUNTIF(Input!I$3:I$6,D330)+COUNTIF(Input!L$3:L$6,D330)+COUNTIF(Input!O$3:O$6,D330)+COUNTIF(Input!R$3:R$6,D330)+COUNTIF(Input!C$15:C$16,D330)+COUNTIF(Input!F$15:F$17,D330)+COUNTIF(Input!I$15:I$17,D330)+COUNTIF(Input!L$15:L$17,D330)+COUNTIF(Input!O$15:O$17,D330)+COUNTIF(Input!R$15:R$17,D330)</f>
        <v>0</v>
      </c>
    </row>
    <row r="331" spans="1:5" x14ac:dyDescent="0.35">
      <c r="A331" s="19">
        <v>330</v>
      </c>
      <c r="B331" s="2">
        <f>COUNTIF(Input!B$3:B$10,A331)+COUNTIF(Input!E$3:E$10,A331)+COUNTIF(Input!H$3:H$10,A331)+COUNTIF(Input!K$3:K$10,A331)+COUNTIF(Input!N$3:N$10,A331)+COUNTIF(Input!Q$3:Q$10,A331)+COUNTIF(Input!B$15:B$20,A331)+COUNTIF(Input!E$15:E$20,A331)+COUNTIF(Input!H$15:H$20,A331)+COUNTIF(Input!K$15:K$20,A331)+COUNTIF(Input!N$15:N$20,A331)+COUNTIF(Input!Q$15:Q$20,A331)</f>
        <v>0</v>
      </c>
      <c r="E331" s="2">
        <f>COUNTIF(Input!C$3:C$6,D331)+COUNTIF(Input!F$3:F$6,D331)+COUNTIF(Input!I$3:I$6,D331)+COUNTIF(Input!L$3:L$6,D331)+COUNTIF(Input!O$3:O$6,D331)+COUNTIF(Input!R$3:R$6,D331)+COUNTIF(Input!C$15:C$16,D331)+COUNTIF(Input!F$15:F$17,D331)+COUNTIF(Input!I$15:I$17,D331)+COUNTIF(Input!L$15:L$17,D331)+COUNTIF(Input!O$15:O$17,D331)+COUNTIF(Input!R$15:R$17,D331)</f>
        <v>0</v>
      </c>
    </row>
    <row r="332" spans="1:5" x14ac:dyDescent="0.35">
      <c r="A332" s="19">
        <v>331</v>
      </c>
      <c r="B332" s="2">
        <f>COUNTIF(Input!B$3:B$10,A332)+COUNTIF(Input!E$3:E$10,A332)+COUNTIF(Input!H$3:H$10,A332)+COUNTIF(Input!K$3:K$10,A332)+COUNTIF(Input!N$3:N$10,A332)+COUNTIF(Input!Q$3:Q$10,A332)+COUNTIF(Input!B$15:B$20,A332)+COUNTIF(Input!E$15:E$20,A332)+COUNTIF(Input!H$15:H$20,A332)+COUNTIF(Input!K$15:K$20,A332)+COUNTIF(Input!N$15:N$20,A332)+COUNTIF(Input!Q$15:Q$20,A332)</f>
        <v>0</v>
      </c>
      <c r="E332" s="2">
        <f>COUNTIF(Input!C$3:C$6,D332)+COUNTIF(Input!F$3:F$6,D332)+COUNTIF(Input!I$3:I$6,D332)+COUNTIF(Input!L$3:L$6,D332)+COUNTIF(Input!O$3:O$6,D332)+COUNTIF(Input!R$3:R$6,D332)+COUNTIF(Input!C$15:C$16,D332)+COUNTIF(Input!F$15:F$17,D332)+COUNTIF(Input!I$15:I$17,D332)+COUNTIF(Input!L$15:L$17,D332)+COUNTIF(Input!O$15:O$17,D332)+COUNTIF(Input!R$15:R$17,D332)</f>
        <v>0</v>
      </c>
    </row>
    <row r="333" spans="1:5" x14ac:dyDescent="0.35">
      <c r="A333" s="19">
        <v>332</v>
      </c>
      <c r="B333" s="2">
        <f>COUNTIF(Input!B$3:B$10,A333)+COUNTIF(Input!E$3:E$10,A333)+COUNTIF(Input!H$3:H$10,A333)+COUNTIF(Input!K$3:K$10,A333)+COUNTIF(Input!N$3:N$10,A333)+COUNTIF(Input!Q$3:Q$10,A333)+COUNTIF(Input!B$15:B$20,A333)+COUNTIF(Input!E$15:E$20,A333)+COUNTIF(Input!H$15:H$20,A333)+COUNTIF(Input!K$15:K$20,A333)+COUNTIF(Input!N$15:N$20,A333)+COUNTIF(Input!Q$15:Q$20,A333)</f>
        <v>0</v>
      </c>
      <c r="E333" s="2">
        <f>COUNTIF(Input!C$3:C$6,D333)+COUNTIF(Input!F$3:F$6,D333)+COUNTIF(Input!I$3:I$6,D333)+COUNTIF(Input!L$3:L$6,D333)+COUNTIF(Input!O$3:O$6,D333)+COUNTIF(Input!R$3:R$6,D333)+COUNTIF(Input!C$15:C$16,D333)+COUNTIF(Input!F$15:F$17,D333)+COUNTIF(Input!I$15:I$17,D333)+COUNTIF(Input!L$15:L$17,D333)+COUNTIF(Input!O$15:O$17,D333)+COUNTIF(Input!R$15:R$17,D333)</f>
        <v>0</v>
      </c>
    </row>
    <row r="334" spans="1:5" x14ac:dyDescent="0.35">
      <c r="A334" s="19">
        <v>333</v>
      </c>
      <c r="B334" s="2">
        <f>COUNTIF(Input!B$3:B$10,A334)+COUNTIF(Input!E$3:E$10,A334)+COUNTIF(Input!H$3:H$10,A334)+COUNTIF(Input!K$3:K$10,A334)+COUNTIF(Input!N$3:N$10,A334)+COUNTIF(Input!Q$3:Q$10,A334)+COUNTIF(Input!B$15:B$20,A334)+COUNTIF(Input!E$15:E$20,A334)+COUNTIF(Input!H$15:H$20,A334)+COUNTIF(Input!K$15:K$20,A334)+COUNTIF(Input!N$15:N$20,A334)+COUNTIF(Input!Q$15:Q$20,A334)</f>
        <v>0</v>
      </c>
      <c r="E334" s="2">
        <f>COUNTIF(Input!C$3:C$6,D334)+COUNTIF(Input!F$3:F$6,D334)+COUNTIF(Input!I$3:I$6,D334)+COUNTIF(Input!L$3:L$6,D334)+COUNTIF(Input!O$3:O$6,D334)+COUNTIF(Input!R$3:R$6,D334)+COUNTIF(Input!C$15:C$16,D334)+COUNTIF(Input!F$15:F$17,D334)+COUNTIF(Input!I$15:I$17,D334)+COUNTIF(Input!L$15:L$17,D334)+COUNTIF(Input!O$15:O$17,D334)+COUNTIF(Input!R$15:R$17,D334)</f>
        <v>0</v>
      </c>
    </row>
    <row r="335" spans="1:5" x14ac:dyDescent="0.35">
      <c r="A335" s="19">
        <v>334</v>
      </c>
      <c r="B335" s="2">
        <f>COUNTIF(Input!B$3:B$10,A335)+COUNTIF(Input!E$3:E$10,A335)+COUNTIF(Input!H$3:H$10,A335)+COUNTIF(Input!K$3:K$10,A335)+COUNTIF(Input!N$3:N$10,A335)+COUNTIF(Input!Q$3:Q$10,A335)+COUNTIF(Input!B$15:B$20,A335)+COUNTIF(Input!E$15:E$20,A335)+COUNTIF(Input!H$15:H$20,A335)+COUNTIF(Input!K$15:K$20,A335)+COUNTIF(Input!N$15:N$20,A335)+COUNTIF(Input!Q$15:Q$20,A335)</f>
        <v>0</v>
      </c>
      <c r="E335" s="2">
        <f>COUNTIF(Input!C$3:C$6,D335)+COUNTIF(Input!F$3:F$6,D335)+COUNTIF(Input!I$3:I$6,D335)+COUNTIF(Input!L$3:L$6,D335)+COUNTIF(Input!O$3:O$6,D335)+COUNTIF(Input!R$3:R$6,D335)+COUNTIF(Input!C$15:C$16,D335)+COUNTIF(Input!F$15:F$17,D335)+COUNTIF(Input!I$15:I$17,D335)+COUNTIF(Input!L$15:L$17,D335)+COUNTIF(Input!O$15:O$17,D335)+COUNTIF(Input!R$15:R$17,D335)</f>
        <v>0</v>
      </c>
    </row>
    <row r="336" spans="1:5" x14ac:dyDescent="0.35">
      <c r="A336" s="19">
        <v>335</v>
      </c>
      <c r="B336" s="2">
        <f>COUNTIF(Input!B$3:B$10,A336)+COUNTIF(Input!E$3:E$10,A336)+COUNTIF(Input!H$3:H$10,A336)+COUNTIF(Input!K$3:K$10,A336)+COUNTIF(Input!N$3:N$10,A336)+COUNTIF(Input!Q$3:Q$10,A336)+COUNTIF(Input!B$15:B$20,A336)+COUNTIF(Input!E$15:E$20,A336)+COUNTIF(Input!H$15:H$20,A336)+COUNTIF(Input!K$15:K$20,A336)+COUNTIF(Input!N$15:N$20,A336)+COUNTIF(Input!Q$15:Q$20,A336)</f>
        <v>0</v>
      </c>
      <c r="E336" s="2">
        <f>COUNTIF(Input!C$3:C$6,D336)+COUNTIF(Input!F$3:F$6,D336)+COUNTIF(Input!I$3:I$6,D336)+COUNTIF(Input!L$3:L$6,D336)+COUNTIF(Input!O$3:O$6,D336)+COUNTIF(Input!R$3:R$6,D336)+COUNTIF(Input!C$15:C$16,D336)+COUNTIF(Input!F$15:F$17,D336)+COUNTIF(Input!I$15:I$17,D336)+COUNTIF(Input!L$15:L$17,D336)+COUNTIF(Input!O$15:O$17,D336)+COUNTIF(Input!R$15:R$17,D336)</f>
        <v>0</v>
      </c>
    </row>
    <row r="337" spans="1:5" x14ac:dyDescent="0.35">
      <c r="A337" s="19">
        <v>336</v>
      </c>
      <c r="B337" s="2">
        <f>COUNTIF(Input!B$3:B$10,A337)+COUNTIF(Input!E$3:E$10,A337)+COUNTIF(Input!H$3:H$10,A337)+COUNTIF(Input!K$3:K$10,A337)+COUNTIF(Input!N$3:N$10,A337)+COUNTIF(Input!Q$3:Q$10,A337)+COUNTIF(Input!B$15:B$20,A337)+COUNTIF(Input!E$15:E$20,A337)+COUNTIF(Input!H$15:H$20,A337)+COUNTIF(Input!K$15:K$20,A337)+COUNTIF(Input!N$15:N$20,A337)+COUNTIF(Input!Q$15:Q$20,A337)</f>
        <v>0</v>
      </c>
      <c r="E337" s="2">
        <f>COUNTIF(Input!C$3:C$6,D337)+COUNTIF(Input!F$3:F$6,D337)+COUNTIF(Input!I$3:I$6,D337)+COUNTIF(Input!L$3:L$6,D337)+COUNTIF(Input!O$3:O$6,D337)+COUNTIF(Input!R$3:R$6,D337)+COUNTIF(Input!C$15:C$16,D337)+COUNTIF(Input!F$15:F$17,D337)+COUNTIF(Input!I$15:I$17,D337)+COUNTIF(Input!L$15:L$17,D337)+COUNTIF(Input!O$15:O$17,D337)+COUNTIF(Input!R$15:R$17,D337)</f>
        <v>0</v>
      </c>
    </row>
    <row r="338" spans="1:5" x14ac:dyDescent="0.35">
      <c r="A338" s="19">
        <v>337</v>
      </c>
      <c r="B338" s="2">
        <f>COUNTIF(Input!B$3:B$10,A338)+COUNTIF(Input!E$3:E$10,A338)+COUNTIF(Input!H$3:H$10,A338)+COUNTIF(Input!K$3:K$10,A338)+COUNTIF(Input!N$3:N$10,A338)+COUNTIF(Input!Q$3:Q$10,A338)+COUNTIF(Input!B$15:B$20,A338)+COUNTIF(Input!E$15:E$20,A338)+COUNTIF(Input!H$15:H$20,A338)+COUNTIF(Input!K$15:K$20,A338)+COUNTIF(Input!N$15:N$20,A338)+COUNTIF(Input!Q$15:Q$20,A338)</f>
        <v>0</v>
      </c>
      <c r="E338" s="2">
        <f>COUNTIF(Input!C$3:C$6,D338)+COUNTIF(Input!F$3:F$6,D338)+COUNTIF(Input!I$3:I$6,D338)+COUNTIF(Input!L$3:L$6,D338)+COUNTIF(Input!O$3:O$6,D338)+COUNTIF(Input!R$3:R$6,D338)+COUNTIF(Input!C$15:C$16,D338)+COUNTIF(Input!F$15:F$17,D338)+COUNTIF(Input!I$15:I$17,D338)+COUNTIF(Input!L$15:L$17,D338)+COUNTIF(Input!O$15:O$17,D338)+COUNTIF(Input!R$15:R$17,D338)</f>
        <v>0</v>
      </c>
    </row>
    <row r="339" spans="1:5" x14ac:dyDescent="0.35">
      <c r="A339" s="19">
        <v>338</v>
      </c>
      <c r="B339" s="2">
        <f>COUNTIF(Input!B$3:B$10,A339)+COUNTIF(Input!E$3:E$10,A339)+COUNTIF(Input!H$3:H$10,A339)+COUNTIF(Input!K$3:K$10,A339)+COUNTIF(Input!N$3:N$10,A339)+COUNTIF(Input!Q$3:Q$10,A339)+COUNTIF(Input!B$15:B$20,A339)+COUNTIF(Input!E$15:E$20,A339)+COUNTIF(Input!H$15:H$20,A339)+COUNTIF(Input!K$15:K$20,A339)+COUNTIF(Input!N$15:N$20,A339)+COUNTIF(Input!Q$15:Q$20,A339)</f>
        <v>0</v>
      </c>
      <c r="E339" s="2">
        <f>COUNTIF(Input!C$3:C$6,D339)+COUNTIF(Input!F$3:F$6,D339)+COUNTIF(Input!I$3:I$6,D339)+COUNTIF(Input!L$3:L$6,D339)+COUNTIF(Input!O$3:O$6,D339)+COUNTIF(Input!R$3:R$6,D339)+COUNTIF(Input!C$15:C$16,D339)+COUNTIF(Input!F$15:F$17,D339)+COUNTIF(Input!I$15:I$17,D339)+COUNTIF(Input!L$15:L$17,D339)+COUNTIF(Input!O$15:O$17,D339)+COUNTIF(Input!R$15:R$17,D339)</f>
        <v>0</v>
      </c>
    </row>
    <row r="340" spans="1:5" x14ac:dyDescent="0.35">
      <c r="A340" s="19">
        <v>339</v>
      </c>
      <c r="B340" s="2">
        <f>COUNTIF(Input!B$3:B$10,A340)+COUNTIF(Input!E$3:E$10,A340)+COUNTIF(Input!H$3:H$10,A340)+COUNTIF(Input!K$3:K$10,A340)+COUNTIF(Input!N$3:N$10,A340)+COUNTIF(Input!Q$3:Q$10,A340)+COUNTIF(Input!B$15:B$20,A340)+COUNTIF(Input!E$15:E$20,A340)+COUNTIF(Input!H$15:H$20,A340)+COUNTIF(Input!K$15:K$20,A340)+COUNTIF(Input!N$15:N$20,A340)+COUNTIF(Input!Q$15:Q$20,A340)</f>
        <v>0</v>
      </c>
      <c r="E340" s="2">
        <f>COUNTIF(Input!C$3:C$6,D340)+COUNTIF(Input!F$3:F$6,D340)+COUNTIF(Input!I$3:I$6,D340)+COUNTIF(Input!L$3:L$6,D340)+COUNTIF(Input!O$3:O$6,D340)+COUNTIF(Input!R$3:R$6,D340)+COUNTIF(Input!C$15:C$16,D340)+COUNTIF(Input!F$15:F$17,D340)+COUNTIF(Input!I$15:I$17,D340)+COUNTIF(Input!L$15:L$17,D340)+COUNTIF(Input!O$15:O$17,D340)+COUNTIF(Input!R$15:R$17,D340)</f>
        <v>0</v>
      </c>
    </row>
    <row r="341" spans="1:5" x14ac:dyDescent="0.35">
      <c r="A341" s="19">
        <v>340</v>
      </c>
      <c r="B341" s="2">
        <f>COUNTIF(Input!B$3:B$10,A341)+COUNTIF(Input!E$3:E$10,A341)+COUNTIF(Input!H$3:H$10,A341)+COUNTIF(Input!K$3:K$10,A341)+COUNTIF(Input!N$3:N$10,A341)+COUNTIF(Input!Q$3:Q$10,A341)+COUNTIF(Input!B$15:B$20,A341)+COUNTIF(Input!E$15:E$20,A341)+COUNTIF(Input!H$15:H$20,A341)+COUNTIF(Input!K$15:K$20,A341)+COUNTIF(Input!N$15:N$20,A341)+COUNTIF(Input!Q$15:Q$20,A341)</f>
        <v>0</v>
      </c>
      <c r="E341" s="2">
        <f>COUNTIF(Input!C$3:C$6,D341)+COUNTIF(Input!F$3:F$6,D341)+COUNTIF(Input!I$3:I$6,D341)+COUNTIF(Input!L$3:L$6,D341)+COUNTIF(Input!O$3:O$6,D341)+COUNTIF(Input!R$3:R$6,D341)+COUNTIF(Input!C$15:C$16,D341)+COUNTIF(Input!F$15:F$17,D341)+COUNTIF(Input!I$15:I$17,D341)+COUNTIF(Input!L$15:L$17,D341)+COUNTIF(Input!O$15:O$17,D341)+COUNTIF(Input!R$15:R$17,D341)</f>
        <v>0</v>
      </c>
    </row>
    <row r="342" spans="1:5" x14ac:dyDescent="0.35">
      <c r="A342" s="19">
        <v>341</v>
      </c>
      <c r="B342" s="2">
        <f>COUNTIF(Input!B$3:B$10,A342)+COUNTIF(Input!E$3:E$10,A342)+COUNTIF(Input!H$3:H$10,A342)+COUNTIF(Input!K$3:K$10,A342)+COUNTIF(Input!N$3:N$10,A342)+COUNTIF(Input!Q$3:Q$10,A342)+COUNTIF(Input!B$15:B$20,A342)+COUNTIF(Input!E$15:E$20,A342)+COUNTIF(Input!H$15:H$20,A342)+COUNTIF(Input!K$15:K$20,A342)+COUNTIF(Input!N$15:N$20,A342)+COUNTIF(Input!Q$15:Q$20,A342)</f>
        <v>0</v>
      </c>
      <c r="E342" s="2">
        <f>COUNTIF(Input!C$3:C$6,D342)+COUNTIF(Input!F$3:F$6,D342)+COUNTIF(Input!I$3:I$6,D342)+COUNTIF(Input!L$3:L$6,D342)+COUNTIF(Input!O$3:O$6,D342)+COUNTIF(Input!R$3:R$6,D342)+COUNTIF(Input!C$15:C$16,D342)+COUNTIF(Input!F$15:F$17,D342)+COUNTIF(Input!I$15:I$17,D342)+COUNTIF(Input!L$15:L$17,D342)+COUNTIF(Input!O$15:O$17,D342)+COUNTIF(Input!R$15:R$17,D342)</f>
        <v>0</v>
      </c>
    </row>
    <row r="343" spans="1:5" x14ac:dyDescent="0.35">
      <c r="A343" s="19">
        <v>342</v>
      </c>
      <c r="B343" s="2">
        <f>COUNTIF(Input!B$3:B$10,A343)+COUNTIF(Input!E$3:E$10,A343)+COUNTIF(Input!H$3:H$10,A343)+COUNTIF(Input!K$3:K$10,A343)+COUNTIF(Input!N$3:N$10,A343)+COUNTIF(Input!Q$3:Q$10,A343)+COUNTIF(Input!B$15:B$20,A343)+COUNTIF(Input!E$15:E$20,A343)+COUNTIF(Input!H$15:H$20,A343)+COUNTIF(Input!K$15:K$20,A343)+COUNTIF(Input!N$15:N$20,A343)+COUNTIF(Input!Q$15:Q$20,A343)</f>
        <v>0</v>
      </c>
      <c r="E343" s="2">
        <f>COUNTIF(Input!C$3:C$6,D343)+COUNTIF(Input!F$3:F$6,D343)+COUNTIF(Input!I$3:I$6,D343)+COUNTIF(Input!L$3:L$6,D343)+COUNTIF(Input!O$3:O$6,D343)+COUNTIF(Input!R$3:R$6,D343)+COUNTIF(Input!C$15:C$16,D343)+COUNTIF(Input!F$15:F$17,D343)+COUNTIF(Input!I$15:I$17,D343)+COUNTIF(Input!L$15:L$17,D343)+COUNTIF(Input!O$15:O$17,D343)+COUNTIF(Input!R$15:R$17,D343)</f>
        <v>0</v>
      </c>
    </row>
    <row r="344" spans="1:5" x14ac:dyDescent="0.35">
      <c r="A344" s="19">
        <v>343</v>
      </c>
      <c r="B344" s="2">
        <f>COUNTIF(Input!B$3:B$10,A344)+COUNTIF(Input!E$3:E$10,A344)+COUNTIF(Input!H$3:H$10,A344)+COUNTIF(Input!K$3:K$10,A344)+COUNTIF(Input!N$3:N$10,A344)+COUNTIF(Input!Q$3:Q$10,A344)+COUNTIF(Input!B$15:B$20,A344)+COUNTIF(Input!E$15:E$20,A344)+COUNTIF(Input!H$15:H$20,A344)+COUNTIF(Input!K$15:K$20,A344)+COUNTIF(Input!N$15:N$20,A344)+COUNTIF(Input!Q$15:Q$20,A344)</f>
        <v>0</v>
      </c>
      <c r="E344" s="2">
        <f>COUNTIF(Input!C$3:C$6,D344)+COUNTIF(Input!F$3:F$6,D344)+COUNTIF(Input!I$3:I$6,D344)+COUNTIF(Input!L$3:L$6,D344)+COUNTIF(Input!O$3:O$6,D344)+COUNTIF(Input!R$3:R$6,D344)+COUNTIF(Input!C$15:C$16,D344)+COUNTIF(Input!F$15:F$17,D344)+COUNTIF(Input!I$15:I$17,D344)+COUNTIF(Input!L$15:L$17,D344)+COUNTIF(Input!O$15:O$17,D344)+COUNTIF(Input!R$15:R$17,D344)</f>
        <v>0</v>
      </c>
    </row>
    <row r="345" spans="1:5" x14ac:dyDescent="0.35">
      <c r="A345" s="19">
        <v>344</v>
      </c>
      <c r="B345" s="2">
        <f>COUNTIF(Input!B$3:B$10,A345)+COUNTIF(Input!E$3:E$10,A345)+COUNTIF(Input!H$3:H$10,A345)+COUNTIF(Input!K$3:K$10,A345)+COUNTIF(Input!N$3:N$10,A345)+COUNTIF(Input!Q$3:Q$10,A345)+COUNTIF(Input!B$15:B$20,A345)+COUNTIF(Input!E$15:E$20,A345)+COUNTIF(Input!H$15:H$20,A345)+COUNTIF(Input!K$15:K$20,A345)+COUNTIF(Input!N$15:N$20,A345)+COUNTIF(Input!Q$15:Q$20,A345)</f>
        <v>0</v>
      </c>
      <c r="E345" s="2">
        <f>COUNTIF(Input!C$3:C$6,D345)+COUNTIF(Input!F$3:F$6,D345)+COUNTIF(Input!I$3:I$6,D345)+COUNTIF(Input!L$3:L$6,D345)+COUNTIF(Input!O$3:O$6,D345)+COUNTIF(Input!R$3:R$6,D345)+COUNTIF(Input!C$15:C$16,D345)+COUNTIF(Input!F$15:F$17,D345)+COUNTIF(Input!I$15:I$17,D345)+COUNTIF(Input!L$15:L$17,D345)+COUNTIF(Input!O$15:O$17,D345)+COUNTIF(Input!R$15:R$17,D345)</f>
        <v>0</v>
      </c>
    </row>
    <row r="346" spans="1:5" x14ac:dyDescent="0.35">
      <c r="A346" s="19">
        <v>345</v>
      </c>
      <c r="B346" s="2">
        <f>COUNTIF(Input!B$3:B$10,A346)+COUNTIF(Input!E$3:E$10,A346)+COUNTIF(Input!H$3:H$10,A346)+COUNTIF(Input!K$3:K$10,A346)+COUNTIF(Input!N$3:N$10,A346)+COUNTIF(Input!Q$3:Q$10,A346)+COUNTIF(Input!B$15:B$20,A346)+COUNTIF(Input!E$15:E$20,A346)+COUNTIF(Input!H$15:H$20,A346)+COUNTIF(Input!K$15:K$20,A346)+COUNTIF(Input!N$15:N$20,A346)+COUNTIF(Input!Q$15:Q$20,A346)</f>
        <v>0</v>
      </c>
      <c r="E346" s="2">
        <f>COUNTIF(Input!C$3:C$6,D346)+COUNTIF(Input!F$3:F$6,D346)+COUNTIF(Input!I$3:I$6,D346)+COUNTIF(Input!L$3:L$6,D346)+COUNTIF(Input!O$3:O$6,D346)+COUNTIF(Input!R$3:R$6,D346)+COUNTIF(Input!C$15:C$16,D346)+COUNTIF(Input!F$15:F$17,D346)+COUNTIF(Input!I$15:I$17,D346)+COUNTIF(Input!L$15:L$17,D346)+COUNTIF(Input!O$15:O$17,D346)+COUNTIF(Input!R$15:R$17,D346)</f>
        <v>0</v>
      </c>
    </row>
    <row r="347" spans="1:5" x14ac:dyDescent="0.35">
      <c r="A347" s="19">
        <v>346</v>
      </c>
      <c r="B347" s="2">
        <f>COUNTIF(Input!B$3:B$10,A347)+COUNTIF(Input!E$3:E$10,A347)+COUNTIF(Input!H$3:H$10,A347)+COUNTIF(Input!K$3:K$10,A347)+COUNTIF(Input!N$3:N$10,A347)+COUNTIF(Input!Q$3:Q$10,A347)+COUNTIF(Input!B$15:B$20,A347)+COUNTIF(Input!E$15:E$20,A347)+COUNTIF(Input!H$15:H$20,A347)+COUNTIF(Input!K$15:K$20,A347)+COUNTIF(Input!N$15:N$20,A347)+COUNTIF(Input!Q$15:Q$20,A347)</f>
        <v>0</v>
      </c>
      <c r="E347" s="2">
        <f>COUNTIF(Input!C$3:C$6,D347)+COUNTIF(Input!F$3:F$6,D347)+COUNTIF(Input!I$3:I$6,D347)+COUNTIF(Input!L$3:L$6,D347)+COUNTIF(Input!O$3:O$6,D347)+COUNTIF(Input!R$3:R$6,D347)+COUNTIF(Input!C$15:C$16,D347)+COUNTIF(Input!F$15:F$17,D347)+COUNTIF(Input!I$15:I$17,D347)+COUNTIF(Input!L$15:L$17,D347)+COUNTIF(Input!O$15:O$17,D347)+COUNTIF(Input!R$15:R$17,D347)</f>
        <v>0</v>
      </c>
    </row>
    <row r="348" spans="1:5" x14ac:dyDescent="0.35">
      <c r="A348" s="19">
        <v>347</v>
      </c>
      <c r="B348" s="2">
        <f>COUNTIF(Input!B$3:B$10,A348)+COUNTIF(Input!E$3:E$10,A348)+COUNTIF(Input!H$3:H$10,A348)+COUNTIF(Input!K$3:K$10,A348)+COUNTIF(Input!N$3:N$10,A348)+COUNTIF(Input!Q$3:Q$10,A348)+COUNTIF(Input!B$15:B$20,A348)+COUNTIF(Input!E$15:E$20,A348)+COUNTIF(Input!H$15:H$20,A348)+COUNTIF(Input!K$15:K$20,A348)+COUNTIF(Input!N$15:N$20,A348)+COUNTIF(Input!Q$15:Q$20,A348)</f>
        <v>0</v>
      </c>
      <c r="E348" s="2">
        <f>COUNTIF(Input!C$3:C$6,D348)+COUNTIF(Input!F$3:F$6,D348)+COUNTIF(Input!I$3:I$6,D348)+COUNTIF(Input!L$3:L$6,D348)+COUNTIF(Input!O$3:O$6,D348)+COUNTIF(Input!R$3:R$6,D348)+COUNTIF(Input!C$15:C$16,D348)+COUNTIF(Input!F$15:F$17,D348)+COUNTIF(Input!I$15:I$17,D348)+COUNTIF(Input!L$15:L$17,D348)+COUNTIF(Input!O$15:O$17,D348)+COUNTIF(Input!R$15:R$17,D348)</f>
        <v>0</v>
      </c>
    </row>
    <row r="349" spans="1:5" x14ac:dyDescent="0.35">
      <c r="A349" s="19">
        <v>348</v>
      </c>
      <c r="B349" s="2">
        <f>COUNTIF(Input!B$3:B$10,A349)+COUNTIF(Input!E$3:E$10,A349)+COUNTIF(Input!H$3:H$10,A349)+COUNTIF(Input!K$3:K$10,A349)+COUNTIF(Input!N$3:N$10,A349)+COUNTIF(Input!Q$3:Q$10,A349)+COUNTIF(Input!B$15:B$20,A349)+COUNTIF(Input!E$15:E$20,A349)+COUNTIF(Input!H$15:H$20,A349)+COUNTIF(Input!K$15:K$20,A349)+COUNTIF(Input!N$15:N$20,A349)+COUNTIF(Input!Q$15:Q$20,A349)</f>
        <v>0</v>
      </c>
      <c r="E349" s="2">
        <f>COUNTIF(Input!C$3:C$6,D349)+COUNTIF(Input!F$3:F$6,D349)+COUNTIF(Input!I$3:I$6,D349)+COUNTIF(Input!L$3:L$6,D349)+COUNTIF(Input!O$3:O$6,D349)+COUNTIF(Input!R$3:R$6,D349)+COUNTIF(Input!C$15:C$16,D349)+COUNTIF(Input!F$15:F$17,D349)+COUNTIF(Input!I$15:I$17,D349)+COUNTIF(Input!L$15:L$17,D349)+COUNTIF(Input!O$15:O$17,D349)+COUNTIF(Input!R$15:R$17,D349)</f>
        <v>0</v>
      </c>
    </row>
    <row r="350" spans="1:5" x14ac:dyDescent="0.35">
      <c r="A350" s="19">
        <v>349</v>
      </c>
      <c r="B350" s="2">
        <f>COUNTIF(Input!B$3:B$10,A350)+COUNTIF(Input!E$3:E$10,A350)+COUNTIF(Input!H$3:H$10,A350)+COUNTIF(Input!K$3:K$10,A350)+COUNTIF(Input!N$3:N$10,A350)+COUNTIF(Input!Q$3:Q$10,A350)+COUNTIF(Input!B$15:B$20,A350)+COUNTIF(Input!E$15:E$20,A350)+COUNTIF(Input!H$15:H$20,A350)+COUNTIF(Input!K$15:K$20,A350)+COUNTIF(Input!N$15:N$20,A350)+COUNTIF(Input!Q$15:Q$20,A350)</f>
        <v>0</v>
      </c>
      <c r="E350" s="2">
        <f>COUNTIF(Input!C$3:C$6,D350)+COUNTIF(Input!F$3:F$6,D350)+COUNTIF(Input!I$3:I$6,D350)+COUNTIF(Input!L$3:L$6,D350)+COUNTIF(Input!O$3:O$6,D350)+COUNTIF(Input!R$3:R$6,D350)+COUNTIF(Input!C$15:C$16,D350)+COUNTIF(Input!F$15:F$17,D350)+COUNTIF(Input!I$15:I$17,D350)+COUNTIF(Input!L$15:L$17,D350)+COUNTIF(Input!O$15:O$17,D350)+COUNTIF(Input!R$15:R$17,D350)</f>
        <v>0</v>
      </c>
    </row>
    <row r="351" spans="1:5" x14ac:dyDescent="0.35">
      <c r="A351" s="19">
        <v>350</v>
      </c>
      <c r="B351" s="2">
        <f>COUNTIF(Input!B$3:B$10,A351)+COUNTIF(Input!E$3:E$10,A351)+COUNTIF(Input!H$3:H$10,A351)+COUNTIF(Input!K$3:K$10,A351)+COUNTIF(Input!N$3:N$10,A351)+COUNTIF(Input!Q$3:Q$10,A351)+COUNTIF(Input!B$15:B$20,A351)+COUNTIF(Input!E$15:E$20,A351)+COUNTIF(Input!H$15:H$20,A351)+COUNTIF(Input!K$15:K$20,A351)+COUNTIF(Input!N$15:N$20,A351)+COUNTIF(Input!Q$15:Q$20,A351)</f>
        <v>0</v>
      </c>
      <c r="E351" s="2">
        <f>COUNTIF(Input!C$3:C$6,D351)+COUNTIF(Input!F$3:F$6,D351)+COUNTIF(Input!I$3:I$6,D351)+COUNTIF(Input!L$3:L$6,D351)+COUNTIF(Input!O$3:O$6,D351)+COUNTIF(Input!R$3:R$6,D351)+COUNTIF(Input!C$15:C$16,D351)+COUNTIF(Input!F$15:F$17,D351)+COUNTIF(Input!I$15:I$17,D351)+COUNTIF(Input!L$15:L$17,D351)+COUNTIF(Input!O$15:O$17,D351)+COUNTIF(Input!R$15:R$17,D351)</f>
        <v>0</v>
      </c>
    </row>
    <row r="352" spans="1:5" x14ac:dyDescent="0.35">
      <c r="A352" s="19">
        <v>351</v>
      </c>
      <c r="B352" s="2">
        <f>COUNTIF(Input!B$3:B$10,A352)+COUNTIF(Input!E$3:E$10,A352)+COUNTIF(Input!H$3:H$10,A352)+COUNTIF(Input!K$3:K$10,A352)+COUNTIF(Input!N$3:N$10,A352)+COUNTIF(Input!Q$3:Q$10,A352)+COUNTIF(Input!B$15:B$20,A352)+COUNTIF(Input!E$15:E$20,A352)+COUNTIF(Input!H$15:H$20,A352)+COUNTIF(Input!K$15:K$20,A352)+COUNTIF(Input!N$15:N$20,A352)+COUNTIF(Input!Q$15:Q$20,A352)</f>
        <v>0</v>
      </c>
      <c r="E352" s="2">
        <f>COUNTIF(Input!C$3:C$6,D352)+COUNTIF(Input!F$3:F$6,D352)+COUNTIF(Input!I$3:I$6,D352)+COUNTIF(Input!L$3:L$6,D352)+COUNTIF(Input!O$3:O$6,D352)+COUNTIF(Input!R$3:R$6,D352)+COUNTIF(Input!C$15:C$16,D352)+COUNTIF(Input!F$15:F$17,D352)+COUNTIF(Input!I$15:I$17,D352)+COUNTIF(Input!L$15:L$17,D352)+COUNTIF(Input!O$15:O$17,D352)+COUNTIF(Input!R$15:R$17,D352)</f>
        <v>0</v>
      </c>
    </row>
    <row r="353" spans="1:5" x14ac:dyDescent="0.35">
      <c r="A353" s="19">
        <v>352</v>
      </c>
      <c r="B353" s="2">
        <f>COUNTIF(Input!B$3:B$10,A353)+COUNTIF(Input!E$3:E$10,A353)+COUNTIF(Input!H$3:H$10,A353)+COUNTIF(Input!K$3:K$10,A353)+COUNTIF(Input!N$3:N$10,A353)+COUNTIF(Input!Q$3:Q$10,A353)+COUNTIF(Input!B$15:B$20,A353)+COUNTIF(Input!E$15:E$20,A353)+COUNTIF(Input!H$15:H$20,A353)+COUNTIF(Input!K$15:K$20,A353)+COUNTIF(Input!N$15:N$20,A353)+COUNTIF(Input!Q$15:Q$20,A353)</f>
        <v>0</v>
      </c>
      <c r="E353" s="2">
        <f>COUNTIF(Input!C$3:C$6,D353)+COUNTIF(Input!F$3:F$6,D353)+COUNTIF(Input!I$3:I$6,D353)+COUNTIF(Input!L$3:L$6,D353)+COUNTIF(Input!O$3:O$6,D353)+COUNTIF(Input!R$3:R$6,D353)+COUNTIF(Input!C$15:C$16,D353)+COUNTIF(Input!F$15:F$17,D353)+COUNTIF(Input!I$15:I$17,D353)+COUNTIF(Input!L$15:L$17,D353)+COUNTIF(Input!O$15:O$17,D353)+COUNTIF(Input!R$15:R$17,D353)</f>
        <v>0</v>
      </c>
    </row>
    <row r="354" spans="1:5" x14ac:dyDescent="0.35">
      <c r="A354" s="19">
        <v>353</v>
      </c>
      <c r="B354" s="2">
        <f>COUNTIF(Input!B$3:B$10,A354)+COUNTIF(Input!E$3:E$10,A354)+COUNTIF(Input!H$3:H$10,A354)+COUNTIF(Input!K$3:K$10,A354)+COUNTIF(Input!N$3:N$10,A354)+COUNTIF(Input!Q$3:Q$10,A354)+COUNTIF(Input!B$15:B$20,A354)+COUNTIF(Input!E$15:E$20,A354)+COUNTIF(Input!H$15:H$20,A354)+COUNTIF(Input!K$15:K$20,A354)+COUNTIF(Input!N$15:N$20,A354)+COUNTIF(Input!Q$15:Q$20,A354)</f>
        <v>0</v>
      </c>
      <c r="E354" s="2">
        <f>COUNTIF(Input!C$3:C$6,D354)+COUNTIF(Input!F$3:F$6,D354)+COUNTIF(Input!I$3:I$6,D354)+COUNTIF(Input!L$3:L$6,D354)+COUNTIF(Input!O$3:O$6,D354)+COUNTIF(Input!R$3:R$6,D354)+COUNTIF(Input!C$15:C$16,D354)+COUNTIF(Input!F$15:F$17,D354)+COUNTIF(Input!I$15:I$17,D354)+COUNTIF(Input!L$15:L$17,D354)+COUNTIF(Input!O$15:O$17,D354)+COUNTIF(Input!R$15:R$17,D354)</f>
        <v>0</v>
      </c>
    </row>
    <row r="355" spans="1:5" x14ac:dyDescent="0.35">
      <c r="A355" s="19">
        <v>354</v>
      </c>
      <c r="B355" s="2">
        <f>COUNTIF(Input!B$3:B$10,A355)+COUNTIF(Input!E$3:E$10,A355)+COUNTIF(Input!H$3:H$10,A355)+COUNTIF(Input!K$3:K$10,A355)+COUNTIF(Input!N$3:N$10,A355)+COUNTIF(Input!Q$3:Q$10,A355)+COUNTIF(Input!B$15:B$20,A355)+COUNTIF(Input!E$15:E$20,A355)+COUNTIF(Input!H$15:H$20,A355)+COUNTIF(Input!K$15:K$20,A355)+COUNTIF(Input!N$15:N$20,A355)+COUNTIF(Input!Q$15:Q$20,A355)</f>
        <v>0</v>
      </c>
      <c r="E355" s="2">
        <f>COUNTIF(Input!C$3:C$6,D355)+COUNTIF(Input!F$3:F$6,D355)+COUNTIF(Input!I$3:I$6,D355)+COUNTIF(Input!L$3:L$6,D355)+COUNTIF(Input!O$3:O$6,D355)+COUNTIF(Input!R$3:R$6,D355)+COUNTIF(Input!C$15:C$16,D355)+COUNTIF(Input!F$15:F$17,D355)+COUNTIF(Input!I$15:I$17,D355)+COUNTIF(Input!L$15:L$17,D355)+COUNTIF(Input!O$15:O$17,D355)+COUNTIF(Input!R$15:R$17,D355)</f>
        <v>0</v>
      </c>
    </row>
    <row r="356" spans="1:5" x14ac:dyDescent="0.35">
      <c r="A356" s="19">
        <v>355</v>
      </c>
      <c r="B356" s="2">
        <f>COUNTIF(Input!B$3:B$10,A356)+COUNTIF(Input!E$3:E$10,A356)+COUNTIF(Input!H$3:H$10,A356)+COUNTIF(Input!K$3:K$10,A356)+COUNTIF(Input!N$3:N$10,A356)+COUNTIF(Input!Q$3:Q$10,A356)+COUNTIF(Input!B$15:B$20,A356)+COUNTIF(Input!E$15:E$20,A356)+COUNTIF(Input!H$15:H$20,A356)+COUNTIF(Input!K$15:K$20,A356)+COUNTIF(Input!N$15:N$20,A356)+COUNTIF(Input!Q$15:Q$20,A356)</f>
        <v>0</v>
      </c>
      <c r="E356" s="2">
        <f>COUNTIF(Input!C$3:C$6,D356)+COUNTIF(Input!F$3:F$6,D356)+COUNTIF(Input!I$3:I$6,D356)+COUNTIF(Input!L$3:L$6,D356)+COUNTIF(Input!O$3:O$6,D356)+COUNTIF(Input!R$3:R$6,D356)+COUNTIF(Input!C$15:C$16,D356)+COUNTIF(Input!F$15:F$17,D356)+COUNTIF(Input!I$15:I$17,D356)+COUNTIF(Input!L$15:L$17,D356)+COUNTIF(Input!O$15:O$17,D356)+COUNTIF(Input!R$15:R$17,D356)</f>
        <v>0</v>
      </c>
    </row>
    <row r="357" spans="1:5" x14ac:dyDescent="0.35">
      <c r="A357" s="19">
        <v>356</v>
      </c>
      <c r="B357" s="2">
        <f>COUNTIF(Input!B$3:B$10,A357)+COUNTIF(Input!E$3:E$10,A357)+COUNTIF(Input!H$3:H$10,A357)+COUNTIF(Input!K$3:K$10,A357)+COUNTIF(Input!N$3:N$10,A357)+COUNTIF(Input!Q$3:Q$10,A357)+COUNTIF(Input!B$15:B$20,A357)+COUNTIF(Input!E$15:E$20,A357)+COUNTIF(Input!H$15:H$20,A357)+COUNTIF(Input!K$15:K$20,A357)+COUNTIF(Input!N$15:N$20,A357)+COUNTIF(Input!Q$15:Q$20,A357)</f>
        <v>0</v>
      </c>
      <c r="E357" s="2">
        <f>COUNTIF(Input!C$3:C$6,D357)+COUNTIF(Input!F$3:F$6,D357)+COUNTIF(Input!I$3:I$6,D357)+COUNTIF(Input!L$3:L$6,D357)+COUNTIF(Input!O$3:O$6,D357)+COUNTIF(Input!R$3:R$6,D357)+COUNTIF(Input!C$15:C$16,D357)+COUNTIF(Input!F$15:F$17,D357)+COUNTIF(Input!I$15:I$17,D357)+COUNTIF(Input!L$15:L$17,D357)+COUNTIF(Input!O$15:O$17,D357)+COUNTIF(Input!R$15:R$17,D357)</f>
        <v>0</v>
      </c>
    </row>
    <row r="358" spans="1:5" x14ac:dyDescent="0.35">
      <c r="A358" s="19">
        <v>357</v>
      </c>
      <c r="B358" s="2">
        <f>COUNTIF(Input!B$3:B$10,A358)+COUNTIF(Input!E$3:E$10,A358)+COUNTIF(Input!H$3:H$10,A358)+COUNTIF(Input!K$3:K$10,A358)+COUNTIF(Input!N$3:N$10,A358)+COUNTIF(Input!Q$3:Q$10,A358)+COUNTIF(Input!B$15:B$20,A358)+COUNTIF(Input!E$15:E$20,A358)+COUNTIF(Input!H$15:H$20,A358)+COUNTIF(Input!K$15:K$20,A358)+COUNTIF(Input!N$15:N$20,A358)+COUNTIF(Input!Q$15:Q$20,A358)</f>
        <v>0</v>
      </c>
      <c r="E358" s="2">
        <f>COUNTIF(Input!C$3:C$6,D358)+COUNTIF(Input!F$3:F$6,D358)+COUNTIF(Input!I$3:I$6,D358)+COUNTIF(Input!L$3:L$6,D358)+COUNTIF(Input!O$3:O$6,D358)+COUNTIF(Input!R$3:R$6,D358)+COUNTIF(Input!C$15:C$16,D358)+COUNTIF(Input!F$15:F$17,D358)+COUNTIF(Input!I$15:I$17,D358)+COUNTIF(Input!L$15:L$17,D358)+COUNTIF(Input!O$15:O$17,D358)+COUNTIF(Input!R$15:R$17,D358)</f>
        <v>0</v>
      </c>
    </row>
    <row r="359" spans="1:5" x14ac:dyDescent="0.35">
      <c r="A359" s="19">
        <v>358</v>
      </c>
      <c r="B359" s="2">
        <f>COUNTIF(Input!B$3:B$10,A359)+COUNTIF(Input!E$3:E$10,A359)+COUNTIF(Input!H$3:H$10,A359)+COUNTIF(Input!K$3:K$10,A359)+COUNTIF(Input!N$3:N$10,A359)+COUNTIF(Input!Q$3:Q$10,A359)+COUNTIF(Input!B$15:B$20,A359)+COUNTIF(Input!E$15:E$20,A359)+COUNTIF(Input!H$15:H$20,A359)+COUNTIF(Input!K$15:K$20,A359)+COUNTIF(Input!N$15:N$20,A359)+COUNTIF(Input!Q$15:Q$20,A359)</f>
        <v>0</v>
      </c>
      <c r="E359" s="2">
        <f>COUNTIF(Input!C$3:C$6,D359)+COUNTIF(Input!F$3:F$6,D359)+COUNTIF(Input!I$3:I$6,D359)+COUNTIF(Input!L$3:L$6,D359)+COUNTIF(Input!O$3:O$6,D359)+COUNTIF(Input!R$3:R$6,D359)+COUNTIF(Input!C$15:C$16,D359)+COUNTIF(Input!F$15:F$17,D359)+COUNTIF(Input!I$15:I$17,D359)+COUNTIF(Input!L$15:L$17,D359)+COUNTIF(Input!O$15:O$17,D359)+COUNTIF(Input!R$15:R$17,D359)</f>
        <v>0</v>
      </c>
    </row>
    <row r="360" spans="1:5" x14ac:dyDescent="0.35">
      <c r="A360" s="19">
        <v>359</v>
      </c>
      <c r="B360" s="2">
        <f>COUNTIF(Input!B$3:B$10,A360)+COUNTIF(Input!E$3:E$10,A360)+COUNTIF(Input!H$3:H$10,A360)+COUNTIF(Input!K$3:K$10,A360)+COUNTIF(Input!N$3:N$10,A360)+COUNTIF(Input!Q$3:Q$10,A360)+COUNTIF(Input!B$15:B$20,A360)+COUNTIF(Input!E$15:E$20,A360)+COUNTIF(Input!H$15:H$20,A360)+COUNTIF(Input!K$15:K$20,A360)+COUNTIF(Input!N$15:N$20,A360)+COUNTIF(Input!Q$15:Q$20,A360)</f>
        <v>0</v>
      </c>
      <c r="E360" s="2">
        <f>COUNTIF(Input!C$3:C$6,D360)+COUNTIF(Input!F$3:F$6,D360)+COUNTIF(Input!I$3:I$6,D360)+COUNTIF(Input!L$3:L$6,D360)+COUNTIF(Input!O$3:O$6,D360)+COUNTIF(Input!R$3:R$6,D360)+COUNTIF(Input!C$15:C$16,D360)+COUNTIF(Input!F$15:F$17,D360)+COUNTIF(Input!I$15:I$17,D360)+COUNTIF(Input!L$15:L$17,D360)+COUNTIF(Input!O$15:O$17,D360)+COUNTIF(Input!R$15:R$17,D360)</f>
        <v>0</v>
      </c>
    </row>
    <row r="361" spans="1:5" x14ac:dyDescent="0.35">
      <c r="A361" s="19">
        <v>360</v>
      </c>
      <c r="B361" s="2">
        <f>COUNTIF(Input!B$3:B$10,A361)+COUNTIF(Input!E$3:E$10,A361)+COUNTIF(Input!H$3:H$10,A361)+COUNTIF(Input!K$3:K$10,A361)+COUNTIF(Input!N$3:N$10,A361)+COUNTIF(Input!Q$3:Q$10,A361)+COUNTIF(Input!B$15:B$20,A361)+COUNTIF(Input!E$15:E$20,A361)+COUNTIF(Input!H$15:H$20,A361)+COUNTIF(Input!K$15:K$20,A361)+COUNTIF(Input!N$15:N$20,A361)+COUNTIF(Input!Q$15:Q$20,A361)</f>
        <v>0</v>
      </c>
      <c r="E361" s="2">
        <f>COUNTIF(Input!C$3:C$6,D361)+COUNTIF(Input!F$3:F$6,D361)+COUNTIF(Input!I$3:I$6,D361)+COUNTIF(Input!L$3:L$6,D361)+COUNTIF(Input!O$3:O$6,D361)+COUNTIF(Input!R$3:R$6,D361)+COUNTIF(Input!C$15:C$16,D361)+COUNTIF(Input!F$15:F$17,D361)+COUNTIF(Input!I$15:I$17,D361)+COUNTIF(Input!L$15:L$17,D361)+COUNTIF(Input!O$15:O$17,D361)+COUNTIF(Input!R$15:R$17,D361)</f>
        <v>0</v>
      </c>
    </row>
    <row r="362" spans="1:5" x14ac:dyDescent="0.35">
      <c r="A362" s="19">
        <v>361</v>
      </c>
      <c r="B362" s="2">
        <f>COUNTIF(Input!B$3:B$10,A362)+COUNTIF(Input!E$3:E$10,A362)+COUNTIF(Input!H$3:H$10,A362)+COUNTIF(Input!K$3:K$10,A362)+COUNTIF(Input!N$3:N$10,A362)+COUNTIF(Input!Q$3:Q$10,A362)+COUNTIF(Input!B$15:B$20,A362)+COUNTIF(Input!E$15:E$20,A362)+COUNTIF(Input!H$15:H$20,A362)+COUNTIF(Input!K$15:K$20,A362)+COUNTIF(Input!N$15:N$20,A362)+COUNTIF(Input!Q$15:Q$20,A362)</f>
        <v>0</v>
      </c>
      <c r="E362" s="2">
        <f>COUNTIF(Input!C$3:C$6,D362)+COUNTIF(Input!F$3:F$6,D362)+COUNTIF(Input!I$3:I$6,D362)+COUNTIF(Input!L$3:L$6,D362)+COUNTIF(Input!O$3:O$6,D362)+COUNTIF(Input!R$3:R$6,D362)+COUNTIF(Input!C$15:C$16,D362)+COUNTIF(Input!F$15:F$17,D362)+COUNTIF(Input!I$15:I$17,D362)+COUNTIF(Input!L$15:L$17,D362)+COUNTIF(Input!O$15:O$17,D362)+COUNTIF(Input!R$15:R$17,D362)</f>
        <v>0</v>
      </c>
    </row>
    <row r="363" spans="1:5" x14ac:dyDescent="0.35">
      <c r="A363" s="19">
        <v>362</v>
      </c>
      <c r="B363" s="2">
        <f>COUNTIF(Input!B$3:B$10,A363)+COUNTIF(Input!E$3:E$10,A363)+COUNTIF(Input!H$3:H$10,A363)+COUNTIF(Input!K$3:K$10,A363)+COUNTIF(Input!N$3:N$10,A363)+COUNTIF(Input!Q$3:Q$10,A363)+COUNTIF(Input!B$15:B$20,A363)+COUNTIF(Input!E$15:E$20,A363)+COUNTIF(Input!H$15:H$20,A363)+COUNTIF(Input!K$15:K$20,A363)+COUNTIF(Input!N$15:N$20,A363)+COUNTIF(Input!Q$15:Q$20,A363)</f>
        <v>0</v>
      </c>
      <c r="E363" s="2">
        <f>COUNTIF(Input!C$3:C$6,D363)+COUNTIF(Input!F$3:F$6,D363)+COUNTIF(Input!I$3:I$6,D363)+COUNTIF(Input!L$3:L$6,D363)+COUNTIF(Input!O$3:O$6,D363)+COUNTIF(Input!R$3:R$6,D363)+COUNTIF(Input!C$15:C$16,D363)+COUNTIF(Input!F$15:F$17,D363)+COUNTIF(Input!I$15:I$17,D363)+COUNTIF(Input!L$15:L$17,D363)+COUNTIF(Input!O$15:O$17,D363)+COUNTIF(Input!R$15:R$17,D363)</f>
        <v>0</v>
      </c>
    </row>
    <row r="364" spans="1:5" x14ac:dyDescent="0.35">
      <c r="A364" s="19">
        <v>363</v>
      </c>
      <c r="B364" s="2">
        <f>COUNTIF(Input!B$3:B$10,A364)+COUNTIF(Input!E$3:E$10,A364)+COUNTIF(Input!H$3:H$10,A364)+COUNTIF(Input!K$3:K$10,A364)+COUNTIF(Input!N$3:N$10,A364)+COUNTIF(Input!Q$3:Q$10,A364)+COUNTIF(Input!B$15:B$20,A364)+COUNTIF(Input!E$15:E$20,A364)+COUNTIF(Input!H$15:H$20,A364)+COUNTIF(Input!K$15:K$20,A364)+COUNTIF(Input!N$15:N$20,A364)+COUNTIF(Input!Q$15:Q$20,A364)</f>
        <v>0</v>
      </c>
      <c r="E364" s="2">
        <f>COUNTIF(Input!C$3:C$6,D364)+COUNTIF(Input!F$3:F$6,D364)+COUNTIF(Input!I$3:I$6,D364)+COUNTIF(Input!L$3:L$6,D364)+COUNTIF(Input!O$3:O$6,D364)+COUNTIF(Input!R$3:R$6,D364)+COUNTIF(Input!C$15:C$16,D364)+COUNTIF(Input!F$15:F$17,D364)+COUNTIF(Input!I$15:I$17,D364)+COUNTIF(Input!L$15:L$17,D364)+COUNTIF(Input!O$15:O$17,D364)+COUNTIF(Input!R$15:R$17,D364)</f>
        <v>0</v>
      </c>
    </row>
    <row r="365" spans="1:5" x14ac:dyDescent="0.35">
      <c r="A365" s="19">
        <v>364</v>
      </c>
      <c r="B365" s="2">
        <f>COUNTIF(Input!B$3:B$10,A365)+COUNTIF(Input!E$3:E$10,A365)+COUNTIF(Input!H$3:H$10,A365)+COUNTIF(Input!K$3:K$10,A365)+COUNTIF(Input!N$3:N$10,A365)+COUNTIF(Input!Q$3:Q$10,A365)+COUNTIF(Input!B$15:B$20,A365)+COUNTIF(Input!E$15:E$20,A365)+COUNTIF(Input!H$15:H$20,A365)+COUNTIF(Input!K$15:K$20,A365)+COUNTIF(Input!N$15:N$20,A365)+COUNTIF(Input!Q$15:Q$20,A365)</f>
        <v>0</v>
      </c>
      <c r="E365" s="2">
        <f>COUNTIF(Input!C$3:C$6,D365)+COUNTIF(Input!F$3:F$6,D365)+COUNTIF(Input!I$3:I$6,D365)+COUNTIF(Input!L$3:L$6,D365)+COUNTIF(Input!O$3:O$6,D365)+COUNTIF(Input!R$3:R$6,D365)+COUNTIF(Input!C$15:C$16,D365)+COUNTIF(Input!F$15:F$17,D365)+COUNTIF(Input!I$15:I$17,D365)+COUNTIF(Input!L$15:L$17,D365)+COUNTIF(Input!O$15:O$17,D365)+COUNTIF(Input!R$15:R$17,D365)</f>
        <v>0</v>
      </c>
    </row>
    <row r="366" spans="1:5" x14ac:dyDescent="0.35">
      <c r="A366" s="19">
        <v>365</v>
      </c>
      <c r="B366" s="2">
        <f>COUNTIF(Input!B$3:B$10,A366)+COUNTIF(Input!E$3:E$10,A366)+COUNTIF(Input!H$3:H$10,A366)+COUNTIF(Input!K$3:K$10,A366)+COUNTIF(Input!N$3:N$10,A366)+COUNTIF(Input!Q$3:Q$10,A366)+COUNTIF(Input!B$15:B$20,A366)+COUNTIF(Input!E$15:E$20,A366)+COUNTIF(Input!H$15:H$20,A366)+COUNTIF(Input!K$15:K$20,A366)+COUNTIF(Input!N$15:N$20,A366)+COUNTIF(Input!Q$15:Q$20,A366)</f>
        <v>0</v>
      </c>
      <c r="E366" s="2">
        <f>COUNTIF(Input!C$3:C$6,D366)+COUNTIF(Input!F$3:F$6,D366)+COUNTIF(Input!I$3:I$6,D366)+COUNTIF(Input!L$3:L$6,D366)+COUNTIF(Input!O$3:O$6,D366)+COUNTIF(Input!R$3:R$6,D366)+COUNTIF(Input!C$15:C$16,D366)+COUNTIF(Input!F$15:F$17,D366)+COUNTIF(Input!I$15:I$17,D366)+COUNTIF(Input!L$15:L$17,D366)+COUNTIF(Input!O$15:O$17,D366)+COUNTIF(Input!R$15:R$17,D366)</f>
        <v>0</v>
      </c>
    </row>
    <row r="367" spans="1:5" x14ac:dyDescent="0.35">
      <c r="A367" s="19">
        <v>366</v>
      </c>
      <c r="B367" s="2">
        <f>COUNTIF(Input!B$3:B$10,A367)+COUNTIF(Input!E$3:E$10,A367)+COUNTIF(Input!H$3:H$10,A367)+COUNTIF(Input!K$3:K$10,A367)+COUNTIF(Input!N$3:N$10,A367)+COUNTIF(Input!Q$3:Q$10,A367)+COUNTIF(Input!B$15:B$20,A367)+COUNTIF(Input!E$15:E$20,A367)+COUNTIF(Input!H$15:H$20,A367)+COUNTIF(Input!K$15:K$20,A367)+COUNTIF(Input!N$15:N$20,A367)+COUNTIF(Input!Q$15:Q$20,A367)</f>
        <v>0</v>
      </c>
      <c r="E367" s="2">
        <f>COUNTIF(Input!C$3:C$6,D367)+COUNTIF(Input!F$3:F$6,D367)+COUNTIF(Input!I$3:I$6,D367)+COUNTIF(Input!L$3:L$6,D367)+COUNTIF(Input!O$3:O$6,D367)+COUNTIF(Input!R$3:R$6,D367)+COUNTIF(Input!C$15:C$16,D367)+COUNTIF(Input!F$15:F$17,D367)+COUNTIF(Input!I$15:I$17,D367)+COUNTIF(Input!L$15:L$17,D367)+COUNTIF(Input!O$15:O$17,D367)+COUNTIF(Input!R$15:R$17,D367)</f>
        <v>0</v>
      </c>
    </row>
    <row r="368" spans="1:5" x14ac:dyDescent="0.35">
      <c r="A368" s="19">
        <v>367</v>
      </c>
      <c r="B368" s="2">
        <f>COUNTIF(Input!B$3:B$10,A368)+COUNTIF(Input!E$3:E$10,A368)+COUNTIF(Input!H$3:H$10,A368)+COUNTIF(Input!K$3:K$10,A368)+COUNTIF(Input!N$3:N$10,A368)+COUNTIF(Input!Q$3:Q$10,A368)+COUNTIF(Input!B$15:B$20,A368)+COUNTIF(Input!E$15:E$20,A368)+COUNTIF(Input!H$15:H$20,A368)+COUNTIF(Input!K$15:K$20,A368)+COUNTIF(Input!N$15:N$20,A368)+COUNTIF(Input!Q$15:Q$20,A368)</f>
        <v>0</v>
      </c>
      <c r="E368" s="2">
        <f>COUNTIF(Input!C$3:C$6,D368)+COUNTIF(Input!F$3:F$6,D368)+COUNTIF(Input!I$3:I$6,D368)+COUNTIF(Input!L$3:L$6,D368)+COUNTIF(Input!O$3:O$6,D368)+COUNTIF(Input!R$3:R$6,D368)+COUNTIF(Input!C$15:C$16,D368)+COUNTIF(Input!F$15:F$17,D368)+COUNTIF(Input!I$15:I$17,D368)+COUNTIF(Input!L$15:L$17,D368)+COUNTIF(Input!O$15:O$17,D368)+COUNTIF(Input!R$15:R$17,D368)</f>
        <v>0</v>
      </c>
    </row>
    <row r="369" spans="1:5" x14ac:dyDescent="0.35">
      <c r="A369" s="19">
        <v>368</v>
      </c>
      <c r="B369" s="2">
        <f>COUNTIF(Input!B$3:B$10,A369)+COUNTIF(Input!E$3:E$10,A369)+COUNTIF(Input!H$3:H$10,A369)+COUNTIF(Input!K$3:K$10,A369)+COUNTIF(Input!N$3:N$10,A369)+COUNTIF(Input!Q$3:Q$10,A369)+COUNTIF(Input!B$15:B$20,A369)+COUNTIF(Input!E$15:E$20,A369)+COUNTIF(Input!H$15:H$20,A369)+COUNTIF(Input!K$15:K$20,A369)+COUNTIF(Input!N$15:N$20,A369)+COUNTIF(Input!Q$15:Q$20,A369)</f>
        <v>0</v>
      </c>
      <c r="E369" s="2">
        <f>COUNTIF(Input!C$3:C$6,D369)+COUNTIF(Input!F$3:F$6,D369)+COUNTIF(Input!I$3:I$6,D369)+COUNTIF(Input!L$3:L$6,D369)+COUNTIF(Input!O$3:O$6,D369)+COUNTIF(Input!R$3:R$6,D369)+COUNTIF(Input!C$15:C$16,D369)+COUNTIF(Input!F$15:F$17,D369)+COUNTIF(Input!I$15:I$17,D369)+COUNTIF(Input!L$15:L$17,D369)+COUNTIF(Input!O$15:O$17,D369)+COUNTIF(Input!R$15:R$17,D369)</f>
        <v>0</v>
      </c>
    </row>
    <row r="370" spans="1:5" x14ac:dyDescent="0.35">
      <c r="A370" s="19">
        <v>369</v>
      </c>
      <c r="B370" s="2">
        <f>COUNTIF(Input!B$3:B$10,A370)+COUNTIF(Input!E$3:E$10,A370)+COUNTIF(Input!H$3:H$10,A370)+COUNTIF(Input!K$3:K$10,A370)+COUNTIF(Input!N$3:N$10,A370)+COUNTIF(Input!Q$3:Q$10,A370)+COUNTIF(Input!B$15:B$20,A370)+COUNTIF(Input!E$15:E$20,A370)+COUNTIF(Input!H$15:H$20,A370)+COUNTIF(Input!K$15:K$20,A370)+COUNTIF(Input!N$15:N$20,A370)+COUNTIF(Input!Q$15:Q$20,A370)</f>
        <v>0</v>
      </c>
      <c r="E370" s="2">
        <f>COUNTIF(Input!C$3:C$6,D370)+COUNTIF(Input!F$3:F$6,D370)+COUNTIF(Input!I$3:I$6,D370)+COUNTIF(Input!L$3:L$6,D370)+COUNTIF(Input!O$3:O$6,D370)+COUNTIF(Input!R$3:R$6,D370)+COUNTIF(Input!C$15:C$16,D370)+COUNTIF(Input!F$15:F$17,D370)+COUNTIF(Input!I$15:I$17,D370)+COUNTIF(Input!L$15:L$17,D370)+COUNTIF(Input!O$15:O$17,D370)+COUNTIF(Input!R$15:R$17,D370)</f>
        <v>0</v>
      </c>
    </row>
    <row r="371" spans="1:5" x14ac:dyDescent="0.35">
      <c r="A371" s="19">
        <v>370</v>
      </c>
      <c r="B371" s="2">
        <f>COUNTIF(Input!B$3:B$10,A371)+COUNTIF(Input!E$3:E$10,A371)+COUNTIF(Input!H$3:H$10,A371)+COUNTIF(Input!K$3:K$10,A371)+COUNTIF(Input!N$3:N$10,A371)+COUNTIF(Input!Q$3:Q$10,A371)+COUNTIF(Input!B$15:B$20,A371)+COUNTIF(Input!E$15:E$20,A371)+COUNTIF(Input!H$15:H$20,A371)+COUNTIF(Input!K$15:K$20,A371)+COUNTIF(Input!N$15:N$20,A371)+COUNTIF(Input!Q$15:Q$20,A371)</f>
        <v>0</v>
      </c>
      <c r="E371" s="2">
        <f>COUNTIF(Input!C$3:C$6,D371)+COUNTIF(Input!F$3:F$6,D371)+COUNTIF(Input!I$3:I$6,D371)+COUNTIF(Input!L$3:L$6,D371)+COUNTIF(Input!O$3:O$6,D371)+COUNTIF(Input!R$3:R$6,D371)+COUNTIF(Input!C$15:C$16,D371)+COUNTIF(Input!F$15:F$17,D371)+COUNTIF(Input!I$15:I$17,D371)+COUNTIF(Input!L$15:L$17,D371)+COUNTIF(Input!O$15:O$17,D371)+COUNTIF(Input!R$15:R$17,D371)</f>
        <v>0</v>
      </c>
    </row>
    <row r="372" spans="1:5" x14ac:dyDescent="0.35">
      <c r="A372" s="19">
        <v>371</v>
      </c>
      <c r="B372" s="2">
        <f>COUNTIF(Input!B$3:B$10,A372)+COUNTIF(Input!E$3:E$10,A372)+COUNTIF(Input!H$3:H$10,A372)+COUNTIF(Input!K$3:K$10,A372)+COUNTIF(Input!N$3:N$10,A372)+COUNTIF(Input!Q$3:Q$10,A372)+COUNTIF(Input!B$15:B$20,A372)+COUNTIF(Input!E$15:E$20,A372)+COUNTIF(Input!H$15:H$20,A372)+COUNTIF(Input!K$15:K$20,A372)+COUNTIF(Input!N$15:N$20,A372)+COUNTIF(Input!Q$15:Q$20,A372)</f>
        <v>0</v>
      </c>
      <c r="E372" s="2">
        <f>COUNTIF(Input!C$3:C$6,D372)+COUNTIF(Input!F$3:F$6,D372)+COUNTIF(Input!I$3:I$6,D372)+COUNTIF(Input!L$3:L$6,D372)+COUNTIF(Input!O$3:O$6,D372)+COUNTIF(Input!R$3:R$6,D372)+COUNTIF(Input!C$15:C$16,D372)+COUNTIF(Input!F$15:F$17,D372)+COUNTIF(Input!I$15:I$17,D372)+COUNTIF(Input!L$15:L$17,D372)+COUNTIF(Input!O$15:O$17,D372)+COUNTIF(Input!R$15:R$17,D372)</f>
        <v>0</v>
      </c>
    </row>
    <row r="373" spans="1:5" x14ac:dyDescent="0.35">
      <c r="A373" s="19">
        <v>372</v>
      </c>
      <c r="B373" s="2">
        <f>COUNTIF(Input!B$3:B$10,A373)+COUNTIF(Input!E$3:E$10,A373)+COUNTIF(Input!H$3:H$10,A373)+COUNTIF(Input!K$3:K$10,A373)+COUNTIF(Input!N$3:N$10,A373)+COUNTIF(Input!Q$3:Q$10,A373)+COUNTIF(Input!B$15:B$20,A373)+COUNTIF(Input!E$15:E$20,A373)+COUNTIF(Input!H$15:H$20,A373)+COUNTIF(Input!K$15:K$20,A373)+COUNTIF(Input!N$15:N$20,A373)+COUNTIF(Input!Q$15:Q$20,A373)</f>
        <v>0</v>
      </c>
      <c r="E373" s="2">
        <f>COUNTIF(Input!C$3:C$6,D373)+COUNTIF(Input!F$3:F$6,D373)+COUNTIF(Input!I$3:I$6,D373)+COUNTIF(Input!L$3:L$6,D373)+COUNTIF(Input!O$3:O$6,D373)+COUNTIF(Input!R$3:R$6,D373)+COUNTIF(Input!C$15:C$16,D373)+COUNTIF(Input!F$15:F$17,D373)+COUNTIF(Input!I$15:I$17,D373)+COUNTIF(Input!L$15:L$17,D373)+COUNTIF(Input!O$15:O$17,D373)+COUNTIF(Input!R$15:R$17,D373)</f>
        <v>0</v>
      </c>
    </row>
    <row r="374" spans="1:5" x14ac:dyDescent="0.35">
      <c r="A374" s="19">
        <v>373</v>
      </c>
      <c r="B374" s="2">
        <f>COUNTIF(Input!B$3:B$10,A374)+COUNTIF(Input!E$3:E$10,A374)+COUNTIF(Input!H$3:H$10,A374)+COUNTIF(Input!K$3:K$10,A374)+COUNTIF(Input!N$3:N$10,A374)+COUNTIF(Input!Q$3:Q$10,A374)+COUNTIF(Input!B$15:B$20,A374)+COUNTIF(Input!E$15:E$20,A374)+COUNTIF(Input!H$15:H$20,A374)+COUNTIF(Input!K$15:K$20,A374)+COUNTIF(Input!N$15:N$20,A374)+COUNTIF(Input!Q$15:Q$20,A374)</f>
        <v>0</v>
      </c>
      <c r="E374" s="2">
        <f>COUNTIF(Input!C$3:C$6,D374)+COUNTIF(Input!F$3:F$6,D374)+COUNTIF(Input!I$3:I$6,D374)+COUNTIF(Input!L$3:L$6,D374)+COUNTIF(Input!O$3:O$6,D374)+COUNTIF(Input!R$3:R$6,D374)+COUNTIF(Input!C$15:C$16,D374)+COUNTIF(Input!F$15:F$17,D374)+COUNTIF(Input!I$15:I$17,D374)+COUNTIF(Input!L$15:L$17,D374)+COUNTIF(Input!O$15:O$17,D374)+COUNTIF(Input!R$15:R$17,D374)</f>
        <v>0</v>
      </c>
    </row>
    <row r="375" spans="1:5" x14ac:dyDescent="0.35">
      <c r="A375" s="19">
        <v>374</v>
      </c>
      <c r="B375" s="2">
        <f>COUNTIF(Input!B$3:B$10,A375)+COUNTIF(Input!E$3:E$10,A375)+COUNTIF(Input!H$3:H$10,A375)+COUNTIF(Input!K$3:K$10,A375)+COUNTIF(Input!N$3:N$10,A375)+COUNTIF(Input!Q$3:Q$10,A375)+COUNTIF(Input!B$15:B$20,A375)+COUNTIF(Input!E$15:E$20,A375)+COUNTIF(Input!H$15:H$20,A375)+COUNTIF(Input!K$15:K$20,A375)+COUNTIF(Input!N$15:N$20,A375)+COUNTIF(Input!Q$15:Q$20,A375)</f>
        <v>0</v>
      </c>
      <c r="E375" s="2">
        <f>COUNTIF(Input!C$3:C$6,D375)+COUNTIF(Input!F$3:F$6,D375)+COUNTIF(Input!I$3:I$6,D375)+COUNTIF(Input!L$3:L$6,D375)+COUNTIF(Input!O$3:O$6,D375)+COUNTIF(Input!R$3:R$6,D375)+COUNTIF(Input!C$15:C$16,D375)+COUNTIF(Input!F$15:F$17,D375)+COUNTIF(Input!I$15:I$17,D375)+COUNTIF(Input!L$15:L$17,D375)+COUNTIF(Input!O$15:O$17,D375)+COUNTIF(Input!R$15:R$17,D375)</f>
        <v>0</v>
      </c>
    </row>
    <row r="376" spans="1:5" x14ac:dyDescent="0.35">
      <c r="A376" s="19">
        <v>375</v>
      </c>
      <c r="B376" s="2">
        <f>COUNTIF(Input!B$3:B$10,A376)+COUNTIF(Input!E$3:E$10,A376)+COUNTIF(Input!H$3:H$10,A376)+COUNTIF(Input!K$3:K$10,A376)+COUNTIF(Input!N$3:N$10,A376)+COUNTIF(Input!Q$3:Q$10,A376)+COUNTIF(Input!B$15:B$20,A376)+COUNTIF(Input!E$15:E$20,A376)+COUNTIF(Input!H$15:H$20,A376)+COUNTIF(Input!K$15:K$20,A376)+COUNTIF(Input!N$15:N$20,A376)+COUNTIF(Input!Q$15:Q$20,A376)</f>
        <v>0</v>
      </c>
      <c r="E376" s="2">
        <f>COUNTIF(Input!C$3:C$6,D376)+COUNTIF(Input!F$3:F$6,D376)+COUNTIF(Input!I$3:I$6,D376)+COUNTIF(Input!L$3:L$6,D376)+COUNTIF(Input!O$3:O$6,D376)+COUNTIF(Input!R$3:R$6,D376)+COUNTIF(Input!C$15:C$16,D376)+COUNTIF(Input!F$15:F$17,D376)+COUNTIF(Input!I$15:I$17,D376)+COUNTIF(Input!L$15:L$17,D376)+COUNTIF(Input!O$15:O$17,D376)+COUNTIF(Input!R$15:R$17,D376)</f>
        <v>0</v>
      </c>
    </row>
    <row r="377" spans="1:5" x14ac:dyDescent="0.35">
      <c r="A377" s="19">
        <v>376</v>
      </c>
      <c r="B377" s="2">
        <f>COUNTIF(Input!B$3:B$10,A377)+COUNTIF(Input!E$3:E$10,A377)+COUNTIF(Input!H$3:H$10,A377)+COUNTIF(Input!K$3:K$10,A377)+COUNTIF(Input!N$3:N$10,A377)+COUNTIF(Input!Q$3:Q$10,A377)+COUNTIF(Input!B$15:B$20,A377)+COUNTIF(Input!E$15:E$20,A377)+COUNTIF(Input!H$15:H$20,A377)+COUNTIF(Input!K$15:K$20,A377)+COUNTIF(Input!N$15:N$20,A377)+COUNTIF(Input!Q$15:Q$20,A377)</f>
        <v>0</v>
      </c>
      <c r="E377" s="2">
        <f>COUNTIF(Input!C$3:C$6,D377)+COUNTIF(Input!F$3:F$6,D377)+COUNTIF(Input!I$3:I$6,D377)+COUNTIF(Input!L$3:L$6,D377)+COUNTIF(Input!O$3:O$6,D377)+COUNTIF(Input!R$3:R$6,D377)+COUNTIF(Input!C$15:C$16,D377)+COUNTIF(Input!F$15:F$17,D377)+COUNTIF(Input!I$15:I$17,D377)+COUNTIF(Input!L$15:L$17,D377)+COUNTIF(Input!O$15:O$17,D377)+COUNTIF(Input!R$15:R$17,D377)</f>
        <v>0</v>
      </c>
    </row>
    <row r="378" spans="1:5" x14ac:dyDescent="0.35">
      <c r="A378" s="19">
        <v>377</v>
      </c>
      <c r="B378" s="2">
        <f>COUNTIF(Input!B$3:B$10,A378)+COUNTIF(Input!E$3:E$10,A378)+COUNTIF(Input!H$3:H$10,A378)+COUNTIF(Input!K$3:K$10,A378)+COUNTIF(Input!N$3:N$10,A378)+COUNTIF(Input!Q$3:Q$10,A378)+COUNTIF(Input!B$15:B$20,A378)+COUNTIF(Input!E$15:E$20,A378)+COUNTIF(Input!H$15:H$20,A378)+COUNTIF(Input!K$15:K$20,A378)+COUNTIF(Input!N$15:N$20,A378)+COUNTIF(Input!Q$15:Q$20,A378)</f>
        <v>0</v>
      </c>
      <c r="E378" s="2">
        <f>COUNTIF(Input!C$3:C$6,D378)+COUNTIF(Input!F$3:F$6,D378)+COUNTIF(Input!I$3:I$6,D378)+COUNTIF(Input!L$3:L$6,D378)+COUNTIF(Input!O$3:O$6,D378)+COUNTIF(Input!R$3:R$6,D378)+COUNTIF(Input!C$15:C$16,D378)+COUNTIF(Input!F$15:F$17,D378)+COUNTIF(Input!I$15:I$17,D378)+COUNTIF(Input!L$15:L$17,D378)+COUNTIF(Input!O$15:O$17,D378)+COUNTIF(Input!R$15:R$17,D378)</f>
        <v>0</v>
      </c>
    </row>
    <row r="379" spans="1:5" x14ac:dyDescent="0.35">
      <c r="A379" s="19">
        <v>378</v>
      </c>
      <c r="B379" s="2">
        <f>COUNTIF(Input!B$3:B$10,A379)+COUNTIF(Input!E$3:E$10,A379)+COUNTIF(Input!H$3:H$10,A379)+COUNTIF(Input!K$3:K$10,A379)+COUNTIF(Input!N$3:N$10,A379)+COUNTIF(Input!Q$3:Q$10,A379)+COUNTIF(Input!B$15:B$20,A379)+COUNTIF(Input!E$15:E$20,A379)+COUNTIF(Input!H$15:H$20,A379)+COUNTIF(Input!K$15:K$20,A379)+COUNTIF(Input!N$15:N$20,A379)+COUNTIF(Input!Q$15:Q$20,A379)</f>
        <v>0</v>
      </c>
      <c r="E379" s="2">
        <f>COUNTIF(Input!C$3:C$6,D379)+COUNTIF(Input!F$3:F$6,D379)+COUNTIF(Input!I$3:I$6,D379)+COUNTIF(Input!L$3:L$6,D379)+COUNTIF(Input!O$3:O$6,D379)+COUNTIF(Input!R$3:R$6,D379)+COUNTIF(Input!C$15:C$16,D379)+COUNTIF(Input!F$15:F$17,D379)+COUNTIF(Input!I$15:I$17,D379)+COUNTIF(Input!L$15:L$17,D379)+COUNTIF(Input!O$15:O$17,D379)+COUNTIF(Input!R$15:R$17,D379)</f>
        <v>0</v>
      </c>
    </row>
    <row r="380" spans="1:5" x14ac:dyDescent="0.35">
      <c r="A380" s="19">
        <v>379</v>
      </c>
      <c r="B380" s="2">
        <f>COUNTIF(Input!B$3:B$10,A380)+COUNTIF(Input!E$3:E$10,A380)+COUNTIF(Input!H$3:H$10,A380)+COUNTIF(Input!K$3:K$10,A380)+COUNTIF(Input!N$3:N$10,A380)+COUNTIF(Input!Q$3:Q$10,A380)+COUNTIF(Input!B$15:B$20,A380)+COUNTIF(Input!E$15:E$20,A380)+COUNTIF(Input!H$15:H$20,A380)+COUNTIF(Input!K$15:K$20,A380)+COUNTIF(Input!N$15:N$20,A380)+COUNTIF(Input!Q$15:Q$20,A380)</f>
        <v>0</v>
      </c>
      <c r="E380" s="2">
        <f>COUNTIF(Input!C$3:C$6,D380)+COUNTIF(Input!F$3:F$6,D380)+COUNTIF(Input!I$3:I$6,D380)+COUNTIF(Input!L$3:L$6,D380)+COUNTIF(Input!O$3:O$6,D380)+COUNTIF(Input!R$3:R$6,D380)+COUNTIF(Input!C$15:C$16,D380)+COUNTIF(Input!F$15:F$17,D380)+COUNTIF(Input!I$15:I$17,D380)+COUNTIF(Input!L$15:L$17,D380)+COUNTIF(Input!O$15:O$17,D380)+COUNTIF(Input!R$15:R$17,D380)</f>
        <v>0</v>
      </c>
    </row>
    <row r="381" spans="1:5" x14ac:dyDescent="0.35">
      <c r="A381" s="19">
        <v>380</v>
      </c>
      <c r="B381" s="2">
        <f>COUNTIF(Input!B$3:B$10,A381)+COUNTIF(Input!E$3:E$10,A381)+COUNTIF(Input!H$3:H$10,A381)+COUNTIF(Input!K$3:K$10,A381)+COUNTIF(Input!N$3:N$10,A381)+COUNTIF(Input!Q$3:Q$10,A381)+COUNTIF(Input!B$15:B$20,A381)+COUNTIF(Input!E$15:E$20,A381)+COUNTIF(Input!H$15:H$20,A381)+COUNTIF(Input!K$15:K$20,A381)+COUNTIF(Input!N$15:N$20,A381)+COUNTIF(Input!Q$15:Q$20,A381)</f>
        <v>0</v>
      </c>
      <c r="E381" s="2">
        <f>COUNTIF(Input!C$3:C$6,D381)+COUNTIF(Input!F$3:F$6,D381)+COUNTIF(Input!I$3:I$6,D381)+COUNTIF(Input!L$3:L$6,D381)+COUNTIF(Input!O$3:O$6,D381)+COUNTIF(Input!R$3:R$6,D381)+COUNTIF(Input!C$15:C$16,D381)+COUNTIF(Input!F$15:F$17,D381)+COUNTIF(Input!I$15:I$17,D381)+COUNTIF(Input!L$15:L$17,D381)+COUNTIF(Input!O$15:O$17,D381)+COUNTIF(Input!R$15:R$17,D381)</f>
        <v>0</v>
      </c>
    </row>
    <row r="382" spans="1:5" x14ac:dyDescent="0.35">
      <c r="A382" s="19">
        <v>381</v>
      </c>
      <c r="B382" s="2">
        <f>COUNTIF(Input!B$3:B$10,A382)+COUNTIF(Input!E$3:E$10,A382)+COUNTIF(Input!H$3:H$10,A382)+COUNTIF(Input!K$3:K$10,A382)+COUNTIF(Input!N$3:N$10,A382)+COUNTIF(Input!Q$3:Q$10,A382)+COUNTIF(Input!B$15:B$20,A382)+COUNTIF(Input!E$15:E$20,A382)+COUNTIF(Input!H$15:H$20,A382)+COUNTIF(Input!K$15:K$20,A382)+COUNTIF(Input!N$15:N$20,A382)+COUNTIF(Input!Q$15:Q$20,A382)</f>
        <v>0</v>
      </c>
      <c r="E382" s="2">
        <f>COUNTIF(Input!C$3:C$6,D382)+COUNTIF(Input!F$3:F$6,D382)+COUNTIF(Input!I$3:I$6,D382)+COUNTIF(Input!L$3:L$6,D382)+COUNTIF(Input!O$3:O$6,D382)+COUNTIF(Input!R$3:R$6,D382)+COUNTIF(Input!C$15:C$16,D382)+COUNTIF(Input!F$15:F$17,D382)+COUNTIF(Input!I$15:I$17,D382)+COUNTIF(Input!L$15:L$17,D382)+COUNTIF(Input!O$15:O$17,D382)+COUNTIF(Input!R$15:R$17,D382)</f>
        <v>0</v>
      </c>
    </row>
    <row r="383" spans="1:5" x14ac:dyDescent="0.35">
      <c r="A383" s="19">
        <v>382</v>
      </c>
      <c r="B383" s="2">
        <f>COUNTIF(Input!B$3:B$10,A383)+COUNTIF(Input!E$3:E$10,A383)+COUNTIF(Input!H$3:H$10,A383)+COUNTIF(Input!K$3:K$10,A383)+COUNTIF(Input!N$3:N$10,A383)+COUNTIF(Input!Q$3:Q$10,A383)+COUNTIF(Input!B$15:B$20,A383)+COUNTIF(Input!E$15:E$20,A383)+COUNTIF(Input!H$15:H$20,A383)+COUNTIF(Input!K$15:K$20,A383)+COUNTIF(Input!N$15:N$20,A383)+COUNTIF(Input!Q$15:Q$20,A383)</f>
        <v>0</v>
      </c>
      <c r="E383" s="2">
        <f>COUNTIF(Input!C$3:C$6,D383)+COUNTIF(Input!F$3:F$6,D383)+COUNTIF(Input!I$3:I$6,D383)+COUNTIF(Input!L$3:L$6,D383)+COUNTIF(Input!O$3:O$6,D383)+COUNTIF(Input!R$3:R$6,D383)+COUNTIF(Input!C$15:C$16,D383)+COUNTIF(Input!F$15:F$17,D383)+COUNTIF(Input!I$15:I$17,D383)+COUNTIF(Input!L$15:L$17,D383)+COUNTIF(Input!O$15:O$17,D383)+COUNTIF(Input!R$15:R$17,D383)</f>
        <v>0</v>
      </c>
    </row>
    <row r="384" spans="1:5" x14ac:dyDescent="0.35">
      <c r="A384" s="19">
        <v>383</v>
      </c>
      <c r="B384" s="2">
        <f>COUNTIF(Input!B$3:B$10,A384)+COUNTIF(Input!E$3:E$10,A384)+COUNTIF(Input!H$3:H$10,A384)+COUNTIF(Input!K$3:K$10,A384)+COUNTIF(Input!N$3:N$10,A384)+COUNTIF(Input!Q$3:Q$10,A384)+COUNTIF(Input!B$15:B$20,A384)+COUNTIF(Input!E$15:E$20,A384)+COUNTIF(Input!H$15:H$20,A384)+COUNTIF(Input!K$15:K$20,A384)+COUNTIF(Input!N$15:N$20,A384)+COUNTIF(Input!Q$15:Q$20,A384)</f>
        <v>0</v>
      </c>
      <c r="E384" s="2">
        <f>COUNTIF(Input!C$3:C$6,D384)+COUNTIF(Input!F$3:F$6,D384)+COUNTIF(Input!I$3:I$6,D384)+COUNTIF(Input!L$3:L$6,D384)+COUNTIF(Input!O$3:O$6,D384)+COUNTIF(Input!R$3:R$6,D384)+COUNTIF(Input!C$15:C$16,D384)+COUNTIF(Input!F$15:F$17,D384)+COUNTIF(Input!I$15:I$17,D384)+COUNTIF(Input!L$15:L$17,D384)+COUNTIF(Input!O$15:O$17,D384)+COUNTIF(Input!R$15:R$17,D384)</f>
        <v>0</v>
      </c>
    </row>
    <row r="385" spans="1:5" x14ac:dyDescent="0.35">
      <c r="A385" s="19">
        <v>384</v>
      </c>
      <c r="B385" s="2">
        <f>COUNTIF(Input!B$3:B$10,A385)+COUNTIF(Input!E$3:E$10,A385)+COUNTIF(Input!H$3:H$10,A385)+COUNTIF(Input!K$3:K$10,A385)+COUNTIF(Input!N$3:N$10,A385)+COUNTIF(Input!Q$3:Q$10,A385)+COUNTIF(Input!B$15:B$20,A385)+COUNTIF(Input!E$15:E$20,A385)+COUNTIF(Input!H$15:H$20,A385)+COUNTIF(Input!K$15:K$20,A385)+COUNTIF(Input!N$15:N$20,A385)+COUNTIF(Input!Q$15:Q$20,A385)</f>
        <v>0</v>
      </c>
      <c r="E385" s="2">
        <f>COUNTIF(Input!C$3:C$6,D385)+COUNTIF(Input!F$3:F$6,D385)+COUNTIF(Input!I$3:I$6,D385)+COUNTIF(Input!L$3:L$6,D385)+COUNTIF(Input!O$3:O$6,D385)+COUNTIF(Input!R$3:R$6,D385)+COUNTIF(Input!C$15:C$16,D385)+COUNTIF(Input!F$15:F$17,D385)+COUNTIF(Input!I$15:I$17,D385)+COUNTIF(Input!L$15:L$17,D385)+COUNTIF(Input!O$15:O$17,D385)+COUNTIF(Input!R$15:R$17,D385)</f>
        <v>0</v>
      </c>
    </row>
    <row r="386" spans="1:5" x14ac:dyDescent="0.35">
      <c r="A386" s="19">
        <v>385</v>
      </c>
      <c r="B386" s="2">
        <f>COUNTIF(Input!B$3:B$10,A386)+COUNTIF(Input!E$3:E$10,A386)+COUNTIF(Input!H$3:H$10,A386)+COUNTIF(Input!K$3:K$10,A386)+COUNTIF(Input!N$3:N$10,A386)+COUNTIF(Input!Q$3:Q$10,A386)+COUNTIF(Input!B$15:B$20,A386)+COUNTIF(Input!E$15:E$20,A386)+COUNTIF(Input!H$15:H$20,A386)+COUNTIF(Input!K$15:K$20,A386)+COUNTIF(Input!N$15:N$20,A386)+COUNTIF(Input!Q$15:Q$20,A386)</f>
        <v>0</v>
      </c>
      <c r="E386" s="2">
        <f>COUNTIF(Input!C$3:C$6,D386)+COUNTIF(Input!F$3:F$6,D386)+COUNTIF(Input!I$3:I$6,D386)+COUNTIF(Input!L$3:L$6,D386)+COUNTIF(Input!O$3:O$6,D386)+COUNTIF(Input!R$3:R$6,D386)+COUNTIF(Input!C$15:C$16,D386)+COUNTIF(Input!F$15:F$17,D386)+COUNTIF(Input!I$15:I$17,D386)+COUNTIF(Input!L$15:L$17,D386)+COUNTIF(Input!O$15:O$17,D386)+COUNTIF(Input!R$15:R$17,D386)</f>
        <v>0</v>
      </c>
    </row>
    <row r="387" spans="1:5" x14ac:dyDescent="0.35">
      <c r="A387" s="19">
        <v>386</v>
      </c>
      <c r="B387" s="2">
        <f>COUNTIF(Input!B$3:B$10,A387)+COUNTIF(Input!E$3:E$10,A387)+COUNTIF(Input!H$3:H$10,A387)+COUNTIF(Input!K$3:K$10,A387)+COUNTIF(Input!N$3:N$10,A387)+COUNTIF(Input!Q$3:Q$10,A387)+COUNTIF(Input!B$15:B$20,A387)+COUNTIF(Input!E$15:E$20,A387)+COUNTIF(Input!H$15:H$20,A387)+COUNTIF(Input!K$15:K$20,A387)+COUNTIF(Input!N$15:N$20,A387)+COUNTIF(Input!Q$15:Q$20,A387)</f>
        <v>0</v>
      </c>
      <c r="E387" s="2">
        <f>COUNTIF(Input!C$3:C$6,D387)+COUNTIF(Input!F$3:F$6,D387)+COUNTIF(Input!I$3:I$6,D387)+COUNTIF(Input!L$3:L$6,D387)+COUNTIF(Input!O$3:O$6,D387)+COUNTIF(Input!R$3:R$6,D387)+COUNTIF(Input!C$15:C$16,D387)+COUNTIF(Input!F$15:F$17,D387)+COUNTIF(Input!I$15:I$17,D387)+COUNTIF(Input!L$15:L$17,D387)+COUNTIF(Input!O$15:O$17,D387)+COUNTIF(Input!R$15:R$17,D387)</f>
        <v>0</v>
      </c>
    </row>
    <row r="388" spans="1:5" x14ac:dyDescent="0.35">
      <c r="A388" s="19">
        <v>387</v>
      </c>
      <c r="B388" s="2">
        <f>COUNTIF(Input!B$3:B$10,A388)+COUNTIF(Input!E$3:E$10,A388)+COUNTIF(Input!H$3:H$10,A388)+COUNTIF(Input!K$3:K$10,A388)+COUNTIF(Input!N$3:N$10,A388)+COUNTIF(Input!Q$3:Q$10,A388)+COUNTIF(Input!B$15:B$20,A388)+COUNTIF(Input!E$15:E$20,A388)+COUNTIF(Input!H$15:H$20,A388)+COUNTIF(Input!K$15:K$20,A388)+COUNTIF(Input!N$15:N$20,A388)+COUNTIF(Input!Q$15:Q$20,A388)</f>
        <v>0</v>
      </c>
      <c r="E388" s="2">
        <f>COUNTIF(Input!C$3:C$6,D388)+COUNTIF(Input!F$3:F$6,D388)+COUNTIF(Input!I$3:I$6,D388)+COUNTIF(Input!L$3:L$6,D388)+COUNTIF(Input!O$3:O$6,D388)+COUNTIF(Input!R$3:R$6,D388)+COUNTIF(Input!C$15:C$16,D388)+COUNTIF(Input!F$15:F$17,D388)+COUNTIF(Input!I$15:I$17,D388)+COUNTIF(Input!L$15:L$17,D388)+COUNTIF(Input!O$15:O$17,D388)+COUNTIF(Input!R$15:R$17,D388)</f>
        <v>0</v>
      </c>
    </row>
    <row r="389" spans="1:5" x14ac:dyDescent="0.35">
      <c r="A389" s="19">
        <v>388</v>
      </c>
      <c r="B389" s="2">
        <f>COUNTIF(Input!B$3:B$10,A389)+COUNTIF(Input!E$3:E$10,A389)+COUNTIF(Input!H$3:H$10,A389)+COUNTIF(Input!K$3:K$10,A389)+COUNTIF(Input!N$3:N$10,A389)+COUNTIF(Input!Q$3:Q$10,A389)+COUNTIF(Input!B$15:B$20,A389)+COUNTIF(Input!E$15:E$20,A389)+COUNTIF(Input!H$15:H$20,A389)+COUNTIF(Input!K$15:K$20,A389)+COUNTIF(Input!N$15:N$20,A389)+COUNTIF(Input!Q$15:Q$20,A389)</f>
        <v>0</v>
      </c>
      <c r="E389" s="2">
        <f>COUNTIF(Input!C$3:C$6,D389)+COUNTIF(Input!F$3:F$6,D389)+COUNTIF(Input!I$3:I$6,D389)+COUNTIF(Input!L$3:L$6,D389)+COUNTIF(Input!O$3:O$6,D389)+COUNTIF(Input!R$3:R$6,D389)+COUNTIF(Input!C$15:C$16,D389)+COUNTIF(Input!F$15:F$17,D389)+COUNTIF(Input!I$15:I$17,D389)+COUNTIF(Input!L$15:L$17,D389)+COUNTIF(Input!O$15:O$17,D389)+COUNTIF(Input!R$15:R$17,D389)</f>
        <v>0</v>
      </c>
    </row>
    <row r="390" spans="1:5" x14ac:dyDescent="0.35">
      <c r="A390" s="19">
        <v>389</v>
      </c>
      <c r="B390" s="2">
        <f>COUNTIF(Input!B$3:B$10,A390)+COUNTIF(Input!E$3:E$10,A390)+COUNTIF(Input!H$3:H$10,A390)+COUNTIF(Input!K$3:K$10,A390)+COUNTIF(Input!N$3:N$10,A390)+COUNTIF(Input!Q$3:Q$10,A390)+COUNTIF(Input!B$15:B$20,A390)+COUNTIF(Input!E$15:E$20,A390)+COUNTIF(Input!H$15:H$20,A390)+COUNTIF(Input!K$15:K$20,A390)+COUNTIF(Input!N$15:N$20,A390)+COUNTIF(Input!Q$15:Q$20,A390)</f>
        <v>0</v>
      </c>
      <c r="E390" s="2">
        <f>COUNTIF(Input!C$3:C$6,D390)+COUNTIF(Input!F$3:F$6,D390)+COUNTIF(Input!I$3:I$6,D390)+COUNTIF(Input!L$3:L$6,D390)+COUNTIF(Input!O$3:O$6,D390)+COUNTIF(Input!R$3:R$6,D390)+COUNTIF(Input!C$15:C$16,D390)+COUNTIF(Input!F$15:F$17,D390)+COUNTIF(Input!I$15:I$17,D390)+COUNTIF(Input!L$15:L$17,D390)+COUNTIF(Input!O$15:O$17,D390)+COUNTIF(Input!R$15:R$17,D390)</f>
        <v>0</v>
      </c>
    </row>
    <row r="391" spans="1:5" x14ac:dyDescent="0.35">
      <c r="A391" s="19">
        <v>390</v>
      </c>
      <c r="B391" s="2">
        <f>COUNTIF(Input!B$3:B$10,A391)+COUNTIF(Input!E$3:E$10,A391)+COUNTIF(Input!H$3:H$10,A391)+COUNTIF(Input!K$3:K$10,A391)+COUNTIF(Input!N$3:N$10,A391)+COUNTIF(Input!Q$3:Q$10,A391)+COUNTIF(Input!B$15:B$20,A391)+COUNTIF(Input!E$15:E$20,A391)+COUNTIF(Input!H$15:H$20,A391)+COUNTIF(Input!K$15:K$20,A391)+COUNTIF(Input!N$15:N$20,A391)+COUNTIF(Input!Q$15:Q$20,A391)</f>
        <v>0</v>
      </c>
      <c r="E391" s="2">
        <f>COUNTIF(Input!C$3:C$6,D391)+COUNTIF(Input!F$3:F$6,D391)+COUNTIF(Input!I$3:I$6,D391)+COUNTIF(Input!L$3:L$6,D391)+COUNTIF(Input!O$3:O$6,D391)+COUNTIF(Input!R$3:R$6,D391)+COUNTIF(Input!C$15:C$16,D391)+COUNTIF(Input!F$15:F$17,D391)+COUNTIF(Input!I$15:I$17,D391)+COUNTIF(Input!L$15:L$17,D391)+COUNTIF(Input!O$15:O$17,D391)+COUNTIF(Input!R$15:R$17,D391)</f>
        <v>0</v>
      </c>
    </row>
    <row r="392" spans="1:5" x14ac:dyDescent="0.35">
      <c r="A392" s="19">
        <v>391</v>
      </c>
      <c r="B392" s="2">
        <f>COUNTIF(Input!B$3:B$10,A392)+COUNTIF(Input!E$3:E$10,A392)+COUNTIF(Input!H$3:H$10,A392)+COUNTIF(Input!K$3:K$10,A392)+COUNTIF(Input!N$3:N$10,A392)+COUNTIF(Input!Q$3:Q$10,A392)+COUNTIF(Input!B$15:B$20,A392)+COUNTIF(Input!E$15:E$20,A392)+COUNTIF(Input!H$15:H$20,A392)+COUNTIF(Input!K$15:K$20,A392)+COUNTIF(Input!N$15:N$20,A392)+COUNTIF(Input!Q$15:Q$20,A392)</f>
        <v>0</v>
      </c>
      <c r="E392" s="2">
        <f>COUNTIF(Input!C$3:C$6,D392)+COUNTIF(Input!F$3:F$6,D392)+COUNTIF(Input!I$3:I$6,D392)+COUNTIF(Input!L$3:L$6,D392)+COUNTIF(Input!O$3:O$6,D392)+COUNTIF(Input!R$3:R$6,D392)+COUNTIF(Input!C$15:C$16,D392)+COUNTIF(Input!F$15:F$17,D392)+COUNTIF(Input!I$15:I$17,D392)+COUNTIF(Input!L$15:L$17,D392)+COUNTIF(Input!O$15:O$17,D392)+COUNTIF(Input!R$15:R$17,D392)</f>
        <v>0</v>
      </c>
    </row>
    <row r="393" spans="1:5" x14ac:dyDescent="0.35">
      <c r="A393" s="19">
        <v>392</v>
      </c>
      <c r="B393" s="2">
        <f>COUNTIF(Input!B$3:B$10,A393)+COUNTIF(Input!E$3:E$10,A393)+COUNTIF(Input!H$3:H$10,A393)+COUNTIF(Input!K$3:K$10,A393)+COUNTIF(Input!N$3:N$10,A393)+COUNTIF(Input!Q$3:Q$10,A393)+COUNTIF(Input!B$15:B$20,A393)+COUNTIF(Input!E$15:E$20,A393)+COUNTIF(Input!H$15:H$20,A393)+COUNTIF(Input!K$15:K$20,A393)+COUNTIF(Input!N$15:N$20,A393)+COUNTIF(Input!Q$15:Q$20,A393)</f>
        <v>0</v>
      </c>
      <c r="E393" s="2">
        <f>COUNTIF(Input!C$3:C$6,D393)+COUNTIF(Input!F$3:F$6,D393)+COUNTIF(Input!I$3:I$6,D393)+COUNTIF(Input!L$3:L$6,D393)+COUNTIF(Input!O$3:O$6,D393)+COUNTIF(Input!R$3:R$6,D393)+COUNTIF(Input!C$15:C$16,D393)+COUNTIF(Input!F$15:F$17,D393)+COUNTIF(Input!I$15:I$17,D393)+COUNTIF(Input!L$15:L$17,D393)+COUNTIF(Input!O$15:O$17,D393)+COUNTIF(Input!R$15:R$17,D393)</f>
        <v>0</v>
      </c>
    </row>
    <row r="394" spans="1:5" x14ac:dyDescent="0.35">
      <c r="A394" s="19">
        <v>393</v>
      </c>
      <c r="B394" s="2">
        <f>COUNTIF(Input!B$3:B$10,A394)+COUNTIF(Input!E$3:E$10,A394)+COUNTIF(Input!H$3:H$10,A394)+COUNTIF(Input!K$3:K$10,A394)+COUNTIF(Input!N$3:N$10,A394)+COUNTIF(Input!Q$3:Q$10,A394)+COUNTIF(Input!B$15:B$20,A394)+COUNTIF(Input!E$15:E$20,A394)+COUNTIF(Input!H$15:H$20,A394)+COUNTIF(Input!K$15:K$20,A394)+COUNTIF(Input!N$15:N$20,A394)+COUNTIF(Input!Q$15:Q$20,A394)</f>
        <v>0</v>
      </c>
      <c r="E394" s="2">
        <f>COUNTIF(Input!C$3:C$6,D394)+COUNTIF(Input!F$3:F$6,D394)+COUNTIF(Input!I$3:I$6,D394)+COUNTIF(Input!L$3:L$6,D394)+COUNTIF(Input!O$3:O$6,D394)+COUNTIF(Input!R$3:R$6,D394)+COUNTIF(Input!C$15:C$16,D394)+COUNTIF(Input!F$15:F$17,D394)+COUNTIF(Input!I$15:I$17,D394)+COUNTIF(Input!L$15:L$17,D394)+COUNTIF(Input!O$15:O$17,D394)+COUNTIF(Input!R$15:R$17,D394)</f>
        <v>0</v>
      </c>
    </row>
    <row r="395" spans="1:5" x14ac:dyDescent="0.35">
      <c r="A395" s="19">
        <v>394</v>
      </c>
      <c r="B395" s="2">
        <f>COUNTIF(Input!B$3:B$10,A395)+COUNTIF(Input!E$3:E$10,A395)+COUNTIF(Input!H$3:H$10,A395)+COUNTIF(Input!K$3:K$10,A395)+COUNTIF(Input!N$3:N$10,A395)+COUNTIF(Input!Q$3:Q$10,A395)+COUNTIF(Input!B$15:B$20,A395)+COUNTIF(Input!E$15:E$20,A395)+COUNTIF(Input!H$15:H$20,A395)+COUNTIF(Input!K$15:K$20,A395)+COUNTIF(Input!N$15:N$20,A395)+COUNTIF(Input!Q$15:Q$20,A395)</f>
        <v>0</v>
      </c>
      <c r="E395" s="2">
        <f>COUNTIF(Input!C$3:C$6,D395)+COUNTIF(Input!F$3:F$6,D395)+COUNTIF(Input!I$3:I$6,D395)+COUNTIF(Input!L$3:L$6,D395)+COUNTIF(Input!O$3:O$6,D395)+COUNTIF(Input!R$3:R$6,D395)+COUNTIF(Input!C$15:C$16,D395)+COUNTIF(Input!F$15:F$17,D395)+COUNTIF(Input!I$15:I$17,D395)+COUNTIF(Input!L$15:L$17,D395)+COUNTIF(Input!O$15:O$17,D395)+COUNTIF(Input!R$15:R$17,D395)</f>
        <v>0</v>
      </c>
    </row>
    <row r="396" spans="1:5" x14ac:dyDescent="0.35">
      <c r="A396" s="19">
        <v>395</v>
      </c>
      <c r="B396" s="2">
        <f>COUNTIF(Input!B$3:B$10,A396)+COUNTIF(Input!E$3:E$10,A396)+COUNTIF(Input!H$3:H$10,A396)+COUNTIF(Input!K$3:K$10,A396)+COUNTIF(Input!N$3:N$10,A396)+COUNTIF(Input!Q$3:Q$10,A396)+COUNTIF(Input!B$15:B$20,A396)+COUNTIF(Input!E$15:E$20,A396)+COUNTIF(Input!H$15:H$20,A396)+COUNTIF(Input!K$15:K$20,A396)+COUNTIF(Input!N$15:N$20,A396)+COUNTIF(Input!Q$15:Q$20,A396)</f>
        <v>0</v>
      </c>
      <c r="E396" s="2">
        <f>COUNTIF(Input!C$3:C$6,D396)+COUNTIF(Input!F$3:F$6,D396)+COUNTIF(Input!I$3:I$6,D396)+COUNTIF(Input!L$3:L$6,D396)+COUNTIF(Input!O$3:O$6,D396)+COUNTIF(Input!R$3:R$6,D396)+COUNTIF(Input!C$15:C$16,D396)+COUNTIF(Input!F$15:F$17,D396)+COUNTIF(Input!I$15:I$17,D396)+COUNTIF(Input!L$15:L$17,D396)+COUNTIF(Input!O$15:O$17,D396)+COUNTIF(Input!R$15:R$17,D396)</f>
        <v>0</v>
      </c>
    </row>
    <row r="397" spans="1:5" x14ac:dyDescent="0.35">
      <c r="A397" s="19">
        <v>396</v>
      </c>
      <c r="B397" s="2">
        <f>COUNTIF(Input!B$3:B$10,A397)+COUNTIF(Input!E$3:E$10,A397)+COUNTIF(Input!H$3:H$10,A397)+COUNTIF(Input!K$3:K$10,A397)+COUNTIF(Input!N$3:N$10,A397)+COUNTIF(Input!Q$3:Q$10,A397)+COUNTIF(Input!B$15:B$20,A397)+COUNTIF(Input!E$15:E$20,A397)+COUNTIF(Input!H$15:H$20,A397)+COUNTIF(Input!K$15:K$20,A397)+COUNTIF(Input!N$15:N$20,A397)+COUNTIF(Input!Q$15:Q$20,A397)</f>
        <v>0</v>
      </c>
      <c r="E397" s="2">
        <f>COUNTIF(Input!C$3:C$6,D397)+COUNTIF(Input!F$3:F$6,D397)+COUNTIF(Input!I$3:I$6,D397)+COUNTIF(Input!L$3:L$6,D397)+COUNTIF(Input!O$3:O$6,D397)+COUNTIF(Input!R$3:R$6,D397)+COUNTIF(Input!C$15:C$16,D397)+COUNTIF(Input!F$15:F$17,D397)+COUNTIF(Input!I$15:I$17,D397)+COUNTIF(Input!L$15:L$17,D397)+COUNTIF(Input!O$15:O$17,D397)+COUNTIF(Input!R$15:R$17,D397)</f>
        <v>0</v>
      </c>
    </row>
    <row r="398" spans="1:5" x14ac:dyDescent="0.35">
      <c r="A398" s="19">
        <v>397</v>
      </c>
      <c r="B398" s="2">
        <f>COUNTIF(Input!B$3:B$10,A398)+COUNTIF(Input!E$3:E$10,A398)+COUNTIF(Input!H$3:H$10,A398)+COUNTIF(Input!K$3:K$10,A398)+COUNTIF(Input!N$3:N$10,A398)+COUNTIF(Input!Q$3:Q$10,A398)+COUNTIF(Input!B$15:B$20,A398)+COUNTIF(Input!E$15:E$20,A398)+COUNTIF(Input!H$15:H$20,A398)+COUNTIF(Input!K$15:K$20,A398)+COUNTIF(Input!N$15:N$20,A398)+COUNTIF(Input!Q$15:Q$20,A398)</f>
        <v>0</v>
      </c>
      <c r="E398" s="2">
        <f>COUNTIF(Input!C$3:C$6,D398)+COUNTIF(Input!F$3:F$6,D398)+COUNTIF(Input!I$3:I$6,D398)+COUNTIF(Input!L$3:L$6,D398)+COUNTIF(Input!O$3:O$6,D398)+COUNTIF(Input!R$3:R$6,D398)+COUNTIF(Input!C$15:C$16,D398)+COUNTIF(Input!F$15:F$17,D398)+COUNTIF(Input!I$15:I$17,D398)+COUNTIF(Input!L$15:L$17,D398)+COUNTIF(Input!O$15:O$17,D398)+COUNTIF(Input!R$15:R$17,D398)</f>
        <v>0</v>
      </c>
    </row>
    <row r="399" spans="1:5" x14ac:dyDescent="0.35">
      <c r="A399" s="19">
        <v>398</v>
      </c>
      <c r="B399" s="2">
        <f>COUNTIF(Input!B$3:B$10,A399)+COUNTIF(Input!E$3:E$10,A399)+COUNTIF(Input!H$3:H$10,A399)+COUNTIF(Input!K$3:K$10,A399)+COUNTIF(Input!N$3:N$10,A399)+COUNTIF(Input!Q$3:Q$10,A399)+COUNTIF(Input!B$15:B$20,A399)+COUNTIF(Input!E$15:E$20,A399)+COUNTIF(Input!H$15:H$20,A399)+COUNTIF(Input!K$15:K$20,A399)+COUNTIF(Input!N$15:N$20,A399)+COUNTIF(Input!Q$15:Q$20,A399)</f>
        <v>0</v>
      </c>
      <c r="E399" s="2">
        <f>COUNTIF(Input!C$3:C$6,D399)+COUNTIF(Input!F$3:F$6,D399)+COUNTIF(Input!I$3:I$6,D399)+COUNTIF(Input!L$3:L$6,D399)+COUNTIF(Input!O$3:O$6,D399)+COUNTIF(Input!R$3:R$6,D399)+COUNTIF(Input!C$15:C$16,D399)+COUNTIF(Input!F$15:F$17,D399)+COUNTIF(Input!I$15:I$17,D399)+COUNTIF(Input!L$15:L$17,D399)+COUNTIF(Input!O$15:O$17,D399)+COUNTIF(Input!R$15:R$17,D399)</f>
        <v>0</v>
      </c>
    </row>
    <row r="400" spans="1:5" x14ac:dyDescent="0.35">
      <c r="A400" s="19">
        <v>399</v>
      </c>
      <c r="B400" s="2">
        <f>COUNTIF(Input!B$3:B$10,A400)+COUNTIF(Input!E$3:E$10,A400)+COUNTIF(Input!H$3:H$10,A400)+COUNTIF(Input!K$3:K$10,A400)+COUNTIF(Input!N$3:N$10,A400)+COUNTIF(Input!Q$3:Q$10,A400)+COUNTIF(Input!B$15:B$20,A400)+COUNTIF(Input!E$15:E$20,A400)+COUNTIF(Input!H$15:H$20,A400)+COUNTIF(Input!K$15:K$20,A400)+COUNTIF(Input!N$15:N$20,A400)+COUNTIF(Input!Q$15:Q$20,A400)</f>
        <v>0</v>
      </c>
      <c r="E400" s="2">
        <f>COUNTIF(Input!C$3:C$6,D400)+COUNTIF(Input!F$3:F$6,D400)+COUNTIF(Input!I$3:I$6,D400)+COUNTIF(Input!L$3:L$6,D400)+COUNTIF(Input!O$3:O$6,D400)+COUNTIF(Input!R$3:R$6,D400)+COUNTIF(Input!C$15:C$16,D400)+COUNTIF(Input!F$15:F$17,D400)+COUNTIF(Input!I$15:I$17,D400)+COUNTIF(Input!L$15:L$17,D400)+COUNTIF(Input!O$15:O$17,D400)+COUNTIF(Input!R$15:R$17,D400)</f>
        <v>0</v>
      </c>
    </row>
    <row r="401" spans="1:5" x14ac:dyDescent="0.35">
      <c r="A401" s="19">
        <v>400</v>
      </c>
      <c r="B401" s="2">
        <f>COUNTIF(Input!B$3:B$10,A401)+COUNTIF(Input!E$3:E$10,A401)+COUNTIF(Input!H$3:H$10,A401)+COUNTIF(Input!K$3:K$10,A401)+COUNTIF(Input!N$3:N$10,A401)+COUNTIF(Input!Q$3:Q$10,A401)+COUNTIF(Input!B$15:B$20,A401)+COUNTIF(Input!E$15:E$20,A401)+COUNTIF(Input!H$15:H$20,A401)+COUNTIF(Input!K$15:K$20,A401)+COUNTIF(Input!N$15:N$20,A401)+COUNTIF(Input!Q$15:Q$20,A401)</f>
        <v>0</v>
      </c>
      <c r="E401" s="2">
        <f>COUNTIF(Input!C$3:C$6,D401)+COUNTIF(Input!F$3:F$6,D401)+COUNTIF(Input!I$3:I$6,D401)+COUNTIF(Input!L$3:L$6,D401)+COUNTIF(Input!O$3:O$6,D401)+COUNTIF(Input!R$3:R$6,D401)+COUNTIF(Input!C$15:C$16,D401)+COUNTIF(Input!F$15:F$17,D401)+COUNTIF(Input!I$15:I$17,D401)+COUNTIF(Input!L$15:L$17,D401)+COUNTIF(Input!O$15:O$17,D401)+COUNTIF(Input!R$15:R$17,D401)</f>
        <v>0</v>
      </c>
    </row>
    <row r="402" spans="1:5" x14ac:dyDescent="0.35">
      <c r="A402" s="19">
        <v>401</v>
      </c>
      <c r="B402" s="2">
        <f>COUNTIF(Input!B$3:B$10,A402)+COUNTIF(Input!E$3:E$10,A402)+COUNTIF(Input!H$3:H$10,A402)+COUNTIF(Input!K$3:K$10,A402)+COUNTIF(Input!N$3:N$10,A402)+COUNTIF(Input!Q$3:Q$10,A402)+COUNTIF(Input!B$15:B$20,A402)+COUNTIF(Input!E$15:E$20,A402)+COUNTIF(Input!H$15:H$20,A402)+COUNTIF(Input!K$15:K$20,A402)+COUNTIF(Input!N$15:N$20,A402)+COUNTIF(Input!Q$15:Q$20,A402)</f>
        <v>0</v>
      </c>
      <c r="E402" s="2">
        <f>COUNTIF(Input!C$3:C$6,D402)+COUNTIF(Input!F$3:F$6,D402)+COUNTIF(Input!I$3:I$6,D402)+COUNTIF(Input!L$3:L$6,D402)+COUNTIF(Input!O$3:O$6,D402)+COUNTIF(Input!R$3:R$6,D402)+COUNTIF(Input!C$15:C$16,D402)+COUNTIF(Input!F$15:F$17,D402)+COUNTIF(Input!I$15:I$17,D402)+COUNTIF(Input!L$15:L$17,D402)+COUNTIF(Input!O$15:O$17,D402)+COUNTIF(Input!R$15:R$17,D402)</f>
        <v>0</v>
      </c>
    </row>
    <row r="403" spans="1:5" x14ac:dyDescent="0.35">
      <c r="A403" s="19">
        <v>402</v>
      </c>
      <c r="B403" s="2">
        <f>COUNTIF(Input!B$3:B$10,A403)+COUNTIF(Input!E$3:E$10,A403)+COUNTIF(Input!H$3:H$10,A403)+COUNTIF(Input!K$3:K$10,A403)+COUNTIF(Input!N$3:N$10,A403)+COUNTIF(Input!Q$3:Q$10,A403)+COUNTIF(Input!B$15:B$20,A403)+COUNTIF(Input!E$15:E$20,A403)+COUNTIF(Input!H$15:H$20,A403)+COUNTIF(Input!K$15:K$20,A403)+COUNTIF(Input!N$15:N$20,A403)+COUNTIF(Input!Q$15:Q$20,A403)</f>
        <v>0</v>
      </c>
      <c r="E403" s="2">
        <f>COUNTIF(Input!C$3:C$6,D403)+COUNTIF(Input!F$3:F$6,D403)+COUNTIF(Input!I$3:I$6,D403)+COUNTIF(Input!L$3:L$6,D403)+COUNTIF(Input!O$3:O$6,D403)+COUNTIF(Input!R$3:R$6,D403)+COUNTIF(Input!C$15:C$16,D403)+COUNTIF(Input!F$15:F$17,D403)+COUNTIF(Input!I$15:I$17,D403)+COUNTIF(Input!L$15:L$17,D403)+COUNTIF(Input!O$15:O$17,D403)+COUNTIF(Input!R$15:R$17,D403)</f>
        <v>0</v>
      </c>
    </row>
    <row r="404" spans="1:5" x14ac:dyDescent="0.35">
      <c r="A404" s="19">
        <v>403</v>
      </c>
      <c r="B404" s="2">
        <f>COUNTIF(Input!B$3:B$10,A404)+COUNTIF(Input!E$3:E$10,A404)+COUNTIF(Input!H$3:H$10,A404)+COUNTIF(Input!K$3:K$10,A404)+COUNTIF(Input!N$3:N$10,A404)+COUNTIF(Input!Q$3:Q$10,A404)+COUNTIF(Input!B$15:B$20,A404)+COUNTIF(Input!E$15:E$20,A404)+COUNTIF(Input!H$15:H$20,A404)+COUNTIF(Input!K$15:K$20,A404)+COUNTIF(Input!N$15:N$20,A404)+COUNTIF(Input!Q$15:Q$20,A404)</f>
        <v>0</v>
      </c>
      <c r="E404" s="2">
        <f>COUNTIF(Input!C$3:C$6,D404)+COUNTIF(Input!F$3:F$6,D404)+COUNTIF(Input!I$3:I$6,D404)+COUNTIF(Input!L$3:L$6,D404)+COUNTIF(Input!O$3:O$6,D404)+COUNTIF(Input!R$3:R$6,D404)+COUNTIF(Input!C$15:C$16,D404)+COUNTIF(Input!F$15:F$17,D404)+COUNTIF(Input!I$15:I$17,D404)+COUNTIF(Input!L$15:L$17,D404)+COUNTIF(Input!O$15:O$17,D404)+COUNTIF(Input!R$15:R$17,D404)</f>
        <v>0</v>
      </c>
    </row>
    <row r="405" spans="1:5" x14ac:dyDescent="0.35">
      <c r="A405" s="19">
        <v>404</v>
      </c>
      <c r="B405" s="2">
        <f>COUNTIF(Input!B$3:B$10,A405)+COUNTIF(Input!E$3:E$10,A405)+COUNTIF(Input!H$3:H$10,A405)+COUNTIF(Input!K$3:K$10,A405)+COUNTIF(Input!N$3:N$10,A405)+COUNTIF(Input!Q$3:Q$10,A405)+COUNTIF(Input!B$15:B$20,A405)+COUNTIF(Input!E$15:E$20,A405)+COUNTIF(Input!H$15:H$20,A405)+COUNTIF(Input!K$15:K$20,A405)+COUNTIF(Input!N$15:N$20,A405)+COUNTIF(Input!Q$15:Q$20,A405)</f>
        <v>0</v>
      </c>
      <c r="E405" s="2">
        <f>COUNTIF(Input!C$3:C$6,D405)+COUNTIF(Input!F$3:F$6,D405)+COUNTIF(Input!I$3:I$6,D405)+COUNTIF(Input!L$3:L$6,D405)+COUNTIF(Input!O$3:O$6,D405)+COUNTIF(Input!R$3:R$6,D405)+COUNTIF(Input!C$15:C$16,D405)+COUNTIF(Input!F$15:F$17,D405)+COUNTIF(Input!I$15:I$17,D405)+COUNTIF(Input!L$15:L$17,D405)+COUNTIF(Input!O$15:O$17,D405)+COUNTIF(Input!R$15:R$17,D405)</f>
        <v>0</v>
      </c>
    </row>
    <row r="406" spans="1:5" x14ac:dyDescent="0.35">
      <c r="A406" s="19">
        <v>405</v>
      </c>
      <c r="B406" s="2">
        <f>COUNTIF(Input!B$3:B$10,A406)+COUNTIF(Input!E$3:E$10,A406)+COUNTIF(Input!H$3:H$10,A406)+COUNTIF(Input!K$3:K$10,A406)+COUNTIF(Input!N$3:N$10,A406)+COUNTIF(Input!Q$3:Q$10,A406)+COUNTIF(Input!B$15:B$20,A406)+COUNTIF(Input!E$15:E$20,A406)+COUNTIF(Input!H$15:H$20,A406)+COUNTIF(Input!K$15:K$20,A406)+COUNTIF(Input!N$15:N$20,A406)+COUNTIF(Input!Q$15:Q$20,A406)</f>
        <v>0</v>
      </c>
      <c r="E406" s="2">
        <f>COUNTIF(Input!C$3:C$6,D406)+COUNTIF(Input!F$3:F$6,D406)+COUNTIF(Input!I$3:I$6,D406)+COUNTIF(Input!L$3:L$6,D406)+COUNTIF(Input!O$3:O$6,D406)+COUNTIF(Input!R$3:R$6,D406)+COUNTIF(Input!C$15:C$16,D406)+COUNTIF(Input!F$15:F$17,D406)+COUNTIF(Input!I$15:I$17,D406)+COUNTIF(Input!L$15:L$17,D406)+COUNTIF(Input!O$15:O$17,D406)+COUNTIF(Input!R$15:R$17,D406)</f>
        <v>0</v>
      </c>
    </row>
    <row r="407" spans="1:5" x14ac:dyDescent="0.35">
      <c r="A407" s="19">
        <v>406</v>
      </c>
      <c r="B407" s="2">
        <f>COUNTIF(Input!B$3:B$10,A407)+COUNTIF(Input!E$3:E$10,A407)+COUNTIF(Input!H$3:H$10,A407)+COUNTIF(Input!K$3:K$10,A407)+COUNTIF(Input!N$3:N$10,A407)+COUNTIF(Input!Q$3:Q$10,A407)+COUNTIF(Input!B$15:B$20,A407)+COUNTIF(Input!E$15:E$20,A407)+COUNTIF(Input!H$15:H$20,A407)+COUNTIF(Input!K$15:K$20,A407)+COUNTIF(Input!N$15:N$20,A407)+COUNTIF(Input!Q$15:Q$20,A407)</f>
        <v>0</v>
      </c>
      <c r="E407" s="2">
        <f>COUNTIF(Input!C$3:C$6,D407)+COUNTIF(Input!F$3:F$6,D407)+COUNTIF(Input!I$3:I$6,D407)+COUNTIF(Input!L$3:L$6,D407)+COUNTIF(Input!O$3:O$6,D407)+COUNTIF(Input!R$3:R$6,D407)+COUNTIF(Input!C$15:C$16,D407)+COUNTIF(Input!F$15:F$17,D407)+COUNTIF(Input!I$15:I$17,D407)+COUNTIF(Input!L$15:L$17,D407)+COUNTIF(Input!O$15:O$17,D407)+COUNTIF(Input!R$15:R$17,D407)</f>
        <v>0</v>
      </c>
    </row>
    <row r="408" spans="1:5" x14ac:dyDescent="0.35">
      <c r="A408" s="19">
        <v>407</v>
      </c>
      <c r="B408" s="2">
        <f>COUNTIF(Input!B$3:B$10,A408)+COUNTIF(Input!E$3:E$10,A408)+COUNTIF(Input!H$3:H$10,A408)+COUNTIF(Input!K$3:K$10,A408)+COUNTIF(Input!N$3:N$10,A408)+COUNTIF(Input!Q$3:Q$10,A408)+COUNTIF(Input!B$15:B$20,A408)+COUNTIF(Input!E$15:E$20,A408)+COUNTIF(Input!H$15:H$20,A408)+COUNTIF(Input!K$15:K$20,A408)+COUNTIF(Input!N$15:N$20,A408)+COUNTIF(Input!Q$15:Q$20,A408)</f>
        <v>0</v>
      </c>
      <c r="E408" s="2">
        <f>COUNTIF(Input!C$3:C$6,D408)+COUNTIF(Input!F$3:F$6,D408)+COUNTIF(Input!I$3:I$6,D408)+COUNTIF(Input!L$3:L$6,D408)+COUNTIF(Input!O$3:O$6,D408)+COUNTIF(Input!R$3:R$6,D408)+COUNTIF(Input!C$15:C$16,D408)+COUNTIF(Input!F$15:F$17,D408)+COUNTIF(Input!I$15:I$17,D408)+COUNTIF(Input!L$15:L$17,D408)+COUNTIF(Input!O$15:O$17,D408)+COUNTIF(Input!R$15:R$17,D408)</f>
        <v>0</v>
      </c>
    </row>
    <row r="409" spans="1:5" x14ac:dyDescent="0.35">
      <c r="A409" s="19">
        <v>408</v>
      </c>
      <c r="B409" s="2">
        <f>COUNTIF(Input!B$3:B$10,A409)+COUNTIF(Input!E$3:E$10,A409)+COUNTIF(Input!H$3:H$10,A409)+COUNTIF(Input!K$3:K$10,A409)+COUNTIF(Input!N$3:N$10,A409)+COUNTIF(Input!Q$3:Q$10,A409)+COUNTIF(Input!B$15:B$20,A409)+COUNTIF(Input!E$15:E$20,A409)+COUNTIF(Input!H$15:H$20,A409)+COUNTIF(Input!K$15:K$20,A409)+COUNTIF(Input!N$15:N$20,A409)+COUNTIF(Input!Q$15:Q$20,A409)</f>
        <v>0</v>
      </c>
      <c r="E409" s="2">
        <f>COUNTIF(Input!C$3:C$6,D409)+COUNTIF(Input!F$3:F$6,D409)+COUNTIF(Input!I$3:I$6,D409)+COUNTIF(Input!L$3:L$6,D409)+COUNTIF(Input!O$3:O$6,D409)+COUNTIF(Input!R$3:R$6,D409)+COUNTIF(Input!C$15:C$16,D409)+COUNTIF(Input!F$15:F$17,D409)+COUNTIF(Input!I$15:I$17,D409)+COUNTIF(Input!L$15:L$17,D409)+COUNTIF(Input!O$15:O$17,D409)+COUNTIF(Input!R$15:R$17,D409)</f>
        <v>0</v>
      </c>
    </row>
    <row r="410" spans="1:5" x14ac:dyDescent="0.35">
      <c r="A410" s="19">
        <v>409</v>
      </c>
      <c r="B410" s="2">
        <f>COUNTIF(Input!B$3:B$10,A410)+COUNTIF(Input!E$3:E$10,A410)+COUNTIF(Input!H$3:H$10,A410)+COUNTIF(Input!K$3:K$10,A410)+COUNTIF(Input!N$3:N$10,A410)+COUNTIF(Input!Q$3:Q$10,A410)+COUNTIF(Input!B$15:B$20,A410)+COUNTIF(Input!E$15:E$20,A410)+COUNTIF(Input!H$15:H$20,A410)+COUNTIF(Input!K$15:K$20,A410)+COUNTIF(Input!N$15:N$20,A410)+COUNTIF(Input!Q$15:Q$20,A410)</f>
        <v>0</v>
      </c>
      <c r="E410" s="2">
        <f>COUNTIF(Input!C$3:C$6,D410)+COUNTIF(Input!F$3:F$6,D410)+COUNTIF(Input!I$3:I$6,D410)+COUNTIF(Input!L$3:L$6,D410)+COUNTIF(Input!O$3:O$6,D410)+COUNTIF(Input!R$3:R$6,D410)+COUNTIF(Input!C$15:C$16,D410)+COUNTIF(Input!F$15:F$17,D410)+COUNTIF(Input!I$15:I$17,D410)+COUNTIF(Input!L$15:L$17,D410)+COUNTIF(Input!O$15:O$17,D410)+COUNTIF(Input!R$15:R$17,D410)</f>
        <v>0</v>
      </c>
    </row>
    <row r="411" spans="1:5" x14ac:dyDescent="0.35">
      <c r="A411" s="19">
        <v>410</v>
      </c>
      <c r="B411" s="2">
        <f>COUNTIF(Input!B$3:B$10,A411)+COUNTIF(Input!E$3:E$10,A411)+COUNTIF(Input!H$3:H$10,A411)+COUNTIF(Input!K$3:K$10,A411)+COUNTIF(Input!N$3:N$10,A411)+COUNTIF(Input!Q$3:Q$10,A411)+COUNTIF(Input!B$15:B$20,A411)+COUNTIF(Input!E$15:E$20,A411)+COUNTIF(Input!H$15:H$20,A411)+COUNTIF(Input!K$15:K$20,A411)+COUNTIF(Input!N$15:N$20,A411)+COUNTIF(Input!Q$15:Q$20,A411)</f>
        <v>0</v>
      </c>
      <c r="E411" s="2">
        <f>COUNTIF(Input!C$3:C$6,D411)+COUNTIF(Input!F$3:F$6,D411)+COUNTIF(Input!I$3:I$6,D411)+COUNTIF(Input!L$3:L$6,D411)+COUNTIF(Input!O$3:O$6,D411)+COUNTIF(Input!R$3:R$6,D411)+COUNTIF(Input!C$15:C$16,D411)+COUNTIF(Input!F$15:F$17,D411)+COUNTIF(Input!I$15:I$17,D411)+COUNTIF(Input!L$15:L$17,D411)+COUNTIF(Input!O$15:O$17,D411)+COUNTIF(Input!R$15:R$17,D411)</f>
        <v>0</v>
      </c>
    </row>
    <row r="412" spans="1:5" x14ac:dyDescent="0.35">
      <c r="A412" s="19">
        <v>411</v>
      </c>
      <c r="B412" s="2">
        <f>COUNTIF(Input!B$3:B$10,A412)+COUNTIF(Input!E$3:E$10,A412)+COUNTIF(Input!H$3:H$10,A412)+COUNTIF(Input!K$3:K$10,A412)+COUNTIF(Input!N$3:N$10,A412)+COUNTIF(Input!Q$3:Q$10,A412)+COUNTIF(Input!B$15:B$20,A412)+COUNTIF(Input!E$15:E$20,A412)+COUNTIF(Input!H$15:H$20,A412)+COUNTIF(Input!K$15:K$20,A412)+COUNTIF(Input!N$15:N$20,A412)+COUNTIF(Input!Q$15:Q$20,A412)</f>
        <v>0</v>
      </c>
      <c r="E412" s="2">
        <f>COUNTIF(Input!C$3:C$6,D412)+COUNTIF(Input!F$3:F$6,D412)+COUNTIF(Input!I$3:I$6,D412)+COUNTIF(Input!L$3:L$6,D412)+COUNTIF(Input!O$3:O$6,D412)+COUNTIF(Input!R$3:R$6,D412)+COUNTIF(Input!C$15:C$16,D412)+COUNTIF(Input!F$15:F$17,D412)+COUNTIF(Input!I$15:I$17,D412)+COUNTIF(Input!L$15:L$17,D412)+COUNTIF(Input!O$15:O$17,D412)+COUNTIF(Input!R$15:R$17,D412)</f>
        <v>0</v>
      </c>
    </row>
    <row r="413" spans="1:5" x14ac:dyDescent="0.35">
      <c r="A413" s="19">
        <v>412</v>
      </c>
      <c r="B413" s="2">
        <f>COUNTIF(Input!B$3:B$10,A413)+COUNTIF(Input!E$3:E$10,A413)+COUNTIF(Input!H$3:H$10,A413)+COUNTIF(Input!K$3:K$10,A413)+COUNTIF(Input!N$3:N$10,A413)+COUNTIF(Input!Q$3:Q$10,A413)+COUNTIF(Input!B$15:B$20,A413)+COUNTIF(Input!E$15:E$20,A413)+COUNTIF(Input!H$15:H$20,A413)+COUNTIF(Input!K$15:K$20,A413)+COUNTIF(Input!N$15:N$20,A413)+COUNTIF(Input!Q$15:Q$20,A413)</f>
        <v>0</v>
      </c>
      <c r="E413" s="2">
        <f>COUNTIF(Input!C$3:C$6,D413)+COUNTIF(Input!F$3:F$6,D413)+COUNTIF(Input!I$3:I$6,D413)+COUNTIF(Input!L$3:L$6,D413)+COUNTIF(Input!O$3:O$6,D413)+COUNTIF(Input!R$3:R$6,D413)+COUNTIF(Input!C$15:C$16,D413)+COUNTIF(Input!F$15:F$17,D413)+COUNTIF(Input!I$15:I$17,D413)+COUNTIF(Input!L$15:L$17,D413)+COUNTIF(Input!O$15:O$17,D413)+COUNTIF(Input!R$15:R$17,D413)</f>
        <v>0</v>
      </c>
    </row>
    <row r="414" spans="1:5" x14ac:dyDescent="0.35">
      <c r="A414" s="19">
        <v>413</v>
      </c>
      <c r="B414" s="2">
        <f>COUNTIF(Input!B$3:B$10,A414)+COUNTIF(Input!E$3:E$10,A414)+COUNTIF(Input!H$3:H$10,A414)+COUNTIF(Input!K$3:K$10,A414)+COUNTIF(Input!N$3:N$10,A414)+COUNTIF(Input!Q$3:Q$10,A414)+COUNTIF(Input!B$15:B$20,A414)+COUNTIF(Input!E$15:E$20,A414)+COUNTIF(Input!H$15:H$20,A414)+COUNTIF(Input!K$15:K$20,A414)+COUNTIF(Input!N$15:N$20,A414)+COUNTIF(Input!Q$15:Q$20,A414)</f>
        <v>0</v>
      </c>
      <c r="E414" s="2">
        <f>COUNTIF(Input!C$3:C$6,D414)+COUNTIF(Input!F$3:F$6,D414)+COUNTIF(Input!I$3:I$6,D414)+COUNTIF(Input!L$3:L$6,D414)+COUNTIF(Input!O$3:O$6,D414)+COUNTIF(Input!R$3:R$6,D414)+COUNTIF(Input!C$15:C$16,D414)+COUNTIF(Input!F$15:F$17,D414)+COUNTIF(Input!I$15:I$17,D414)+COUNTIF(Input!L$15:L$17,D414)+COUNTIF(Input!O$15:O$17,D414)+COUNTIF(Input!R$15:R$17,D414)</f>
        <v>0</v>
      </c>
    </row>
    <row r="415" spans="1:5" x14ac:dyDescent="0.35">
      <c r="A415" s="19">
        <v>414</v>
      </c>
      <c r="B415" s="2">
        <f>COUNTIF(Input!B$3:B$10,A415)+COUNTIF(Input!E$3:E$10,A415)+COUNTIF(Input!H$3:H$10,A415)+COUNTIF(Input!K$3:K$10,A415)+COUNTIF(Input!N$3:N$10,A415)+COUNTIF(Input!Q$3:Q$10,A415)+COUNTIF(Input!B$15:B$20,A415)+COUNTIF(Input!E$15:E$20,A415)+COUNTIF(Input!H$15:H$20,A415)+COUNTIF(Input!K$15:K$20,A415)+COUNTIF(Input!N$15:N$20,A415)+COUNTIF(Input!Q$15:Q$20,A415)</f>
        <v>0</v>
      </c>
      <c r="E415" s="2">
        <f>COUNTIF(Input!C$3:C$6,D415)+COUNTIF(Input!F$3:F$6,D415)+COUNTIF(Input!I$3:I$6,D415)+COUNTIF(Input!L$3:L$6,D415)+COUNTIF(Input!O$3:O$6,D415)+COUNTIF(Input!R$3:R$6,D415)+COUNTIF(Input!C$15:C$16,D415)+COUNTIF(Input!F$15:F$17,D415)+COUNTIF(Input!I$15:I$17,D415)+COUNTIF(Input!L$15:L$17,D415)+COUNTIF(Input!O$15:O$17,D415)+COUNTIF(Input!R$15:R$17,D415)</f>
        <v>0</v>
      </c>
    </row>
    <row r="416" spans="1:5" x14ac:dyDescent="0.35">
      <c r="A416" s="19">
        <v>415</v>
      </c>
      <c r="B416" s="2">
        <f>COUNTIF(Input!B$3:B$10,A416)+COUNTIF(Input!E$3:E$10,A416)+COUNTIF(Input!H$3:H$10,A416)+COUNTIF(Input!K$3:K$10,A416)+COUNTIF(Input!N$3:N$10,A416)+COUNTIF(Input!Q$3:Q$10,A416)+COUNTIF(Input!B$15:B$20,A416)+COUNTIF(Input!E$15:E$20,A416)+COUNTIF(Input!H$15:H$20,A416)+COUNTIF(Input!K$15:K$20,A416)+COUNTIF(Input!N$15:N$20,A416)+COUNTIF(Input!Q$15:Q$20,A416)</f>
        <v>0</v>
      </c>
      <c r="E416" s="2">
        <f>COUNTIF(Input!C$3:C$6,D416)+COUNTIF(Input!F$3:F$6,D416)+COUNTIF(Input!I$3:I$6,D416)+COUNTIF(Input!L$3:L$6,D416)+COUNTIF(Input!O$3:O$6,D416)+COUNTIF(Input!R$3:R$6,D416)+COUNTIF(Input!C$15:C$16,D416)+COUNTIF(Input!F$15:F$17,D416)+COUNTIF(Input!I$15:I$17,D416)+COUNTIF(Input!L$15:L$17,D416)+COUNTIF(Input!O$15:O$17,D416)+COUNTIF(Input!R$15:R$17,D416)</f>
        <v>0</v>
      </c>
    </row>
    <row r="417" spans="1:5" x14ac:dyDescent="0.35">
      <c r="A417" s="19">
        <v>416</v>
      </c>
      <c r="B417" s="2">
        <f>COUNTIF(Input!B$3:B$10,A417)+COUNTIF(Input!E$3:E$10,A417)+COUNTIF(Input!H$3:H$10,A417)+COUNTIF(Input!K$3:K$10,A417)+COUNTIF(Input!N$3:N$10,A417)+COUNTIF(Input!Q$3:Q$10,A417)+COUNTIF(Input!B$15:B$20,A417)+COUNTIF(Input!E$15:E$20,A417)+COUNTIF(Input!H$15:H$20,A417)+COUNTIF(Input!K$15:K$20,A417)+COUNTIF(Input!N$15:N$20,A417)+COUNTIF(Input!Q$15:Q$20,A417)</f>
        <v>0</v>
      </c>
      <c r="E417" s="2">
        <f>COUNTIF(Input!C$3:C$6,D417)+COUNTIF(Input!F$3:F$6,D417)+COUNTIF(Input!I$3:I$6,D417)+COUNTIF(Input!L$3:L$6,D417)+COUNTIF(Input!O$3:O$6,D417)+COUNTIF(Input!R$3:R$6,D417)+COUNTIF(Input!C$15:C$16,D417)+COUNTIF(Input!F$15:F$17,D417)+COUNTIF(Input!I$15:I$17,D417)+COUNTIF(Input!L$15:L$17,D417)+COUNTIF(Input!O$15:O$17,D417)+COUNTIF(Input!R$15:R$17,D417)</f>
        <v>0</v>
      </c>
    </row>
    <row r="418" spans="1:5" x14ac:dyDescent="0.35">
      <c r="A418" s="19">
        <v>417</v>
      </c>
      <c r="B418" s="2">
        <f>COUNTIF(Input!B$3:B$10,A418)+COUNTIF(Input!E$3:E$10,A418)+COUNTIF(Input!H$3:H$10,A418)+COUNTIF(Input!K$3:K$10,A418)+COUNTIF(Input!N$3:N$10,A418)+COUNTIF(Input!Q$3:Q$10,A418)+COUNTIF(Input!B$15:B$20,A418)+COUNTIF(Input!E$15:E$20,A418)+COUNTIF(Input!H$15:H$20,A418)+COUNTIF(Input!K$15:K$20,A418)+COUNTIF(Input!N$15:N$20,A418)+COUNTIF(Input!Q$15:Q$20,A418)</f>
        <v>0</v>
      </c>
      <c r="E418" s="2">
        <f>COUNTIF(Input!C$3:C$6,D418)+COUNTIF(Input!F$3:F$6,D418)+COUNTIF(Input!I$3:I$6,D418)+COUNTIF(Input!L$3:L$6,D418)+COUNTIF(Input!O$3:O$6,D418)+COUNTIF(Input!R$3:R$6,D418)+COUNTIF(Input!C$15:C$16,D418)+COUNTIF(Input!F$15:F$17,D418)+COUNTIF(Input!I$15:I$17,D418)+COUNTIF(Input!L$15:L$17,D418)+COUNTIF(Input!O$15:O$17,D418)+COUNTIF(Input!R$15:R$17,D418)</f>
        <v>0</v>
      </c>
    </row>
    <row r="419" spans="1:5" x14ac:dyDescent="0.35">
      <c r="A419" s="19">
        <v>418</v>
      </c>
      <c r="B419" s="2">
        <f>COUNTIF(Input!B$3:B$10,A419)+COUNTIF(Input!E$3:E$10,A419)+COUNTIF(Input!H$3:H$10,A419)+COUNTIF(Input!K$3:K$10,A419)+COUNTIF(Input!N$3:N$10,A419)+COUNTIF(Input!Q$3:Q$10,A419)+COUNTIF(Input!B$15:B$20,A419)+COUNTIF(Input!E$15:E$20,A419)+COUNTIF(Input!H$15:H$20,A419)+COUNTIF(Input!K$15:K$20,A419)+COUNTIF(Input!N$15:N$20,A419)+COUNTIF(Input!Q$15:Q$20,A419)</f>
        <v>0</v>
      </c>
      <c r="E419" s="2">
        <f>COUNTIF(Input!C$3:C$6,D419)+COUNTIF(Input!F$3:F$6,D419)+COUNTIF(Input!I$3:I$6,D419)+COUNTIF(Input!L$3:L$6,D419)+COUNTIF(Input!O$3:O$6,D419)+COUNTIF(Input!R$3:R$6,D419)+COUNTIF(Input!C$15:C$16,D419)+COUNTIF(Input!F$15:F$17,D419)+COUNTIF(Input!I$15:I$17,D419)+COUNTIF(Input!L$15:L$17,D419)+COUNTIF(Input!O$15:O$17,D419)+COUNTIF(Input!R$15:R$17,D419)</f>
        <v>0</v>
      </c>
    </row>
    <row r="420" spans="1:5" x14ac:dyDescent="0.35">
      <c r="A420" s="19">
        <v>419</v>
      </c>
      <c r="B420" s="2">
        <f>COUNTIF(Input!B$3:B$10,A420)+COUNTIF(Input!E$3:E$10,A420)+COUNTIF(Input!H$3:H$10,A420)+COUNTIF(Input!K$3:K$10,A420)+COUNTIF(Input!N$3:N$10,A420)+COUNTIF(Input!Q$3:Q$10,A420)+COUNTIF(Input!B$15:B$20,A420)+COUNTIF(Input!E$15:E$20,A420)+COUNTIF(Input!H$15:H$20,A420)+COUNTIF(Input!K$15:K$20,A420)+COUNTIF(Input!N$15:N$20,A420)+COUNTIF(Input!Q$15:Q$20,A420)</f>
        <v>0</v>
      </c>
      <c r="E420" s="2">
        <f>COUNTIF(Input!C$3:C$6,D420)+COUNTIF(Input!F$3:F$6,D420)+COUNTIF(Input!I$3:I$6,D420)+COUNTIF(Input!L$3:L$6,D420)+COUNTIF(Input!O$3:O$6,D420)+COUNTIF(Input!R$3:R$6,D420)+COUNTIF(Input!C$15:C$16,D420)+COUNTIF(Input!F$15:F$17,D420)+COUNTIF(Input!I$15:I$17,D420)+COUNTIF(Input!L$15:L$17,D420)+COUNTIF(Input!O$15:O$17,D420)+COUNTIF(Input!R$15:R$17,D420)</f>
        <v>0</v>
      </c>
    </row>
    <row r="421" spans="1:5" x14ac:dyDescent="0.35">
      <c r="A421" s="19">
        <v>420</v>
      </c>
      <c r="B421" s="2">
        <f>COUNTIF(Input!B$3:B$10,A421)+COUNTIF(Input!E$3:E$10,A421)+COUNTIF(Input!H$3:H$10,A421)+COUNTIF(Input!K$3:K$10,A421)+COUNTIF(Input!N$3:N$10,A421)+COUNTIF(Input!Q$3:Q$10,A421)+COUNTIF(Input!B$15:B$20,A421)+COUNTIF(Input!E$15:E$20,A421)+COUNTIF(Input!H$15:H$20,A421)+COUNTIF(Input!K$15:K$20,A421)+COUNTIF(Input!N$15:N$20,A421)+COUNTIF(Input!Q$15:Q$20,A421)</f>
        <v>0</v>
      </c>
      <c r="E421" s="2">
        <f>COUNTIF(Input!C$3:C$6,D421)+COUNTIF(Input!F$3:F$6,D421)+COUNTIF(Input!I$3:I$6,D421)+COUNTIF(Input!L$3:L$6,D421)+COUNTIF(Input!O$3:O$6,D421)+COUNTIF(Input!R$3:R$6,D421)+COUNTIF(Input!C$15:C$16,D421)+COUNTIF(Input!F$15:F$17,D421)+COUNTIF(Input!I$15:I$17,D421)+COUNTIF(Input!L$15:L$17,D421)+COUNTIF(Input!O$15:O$17,D421)+COUNTIF(Input!R$15:R$17,D421)</f>
        <v>0</v>
      </c>
    </row>
    <row r="422" spans="1:5" x14ac:dyDescent="0.35">
      <c r="A422" s="19">
        <v>421</v>
      </c>
      <c r="B422" s="2">
        <f>COUNTIF(Input!B$3:B$10,A422)+COUNTIF(Input!E$3:E$10,A422)+COUNTIF(Input!H$3:H$10,A422)+COUNTIF(Input!K$3:K$10,A422)+COUNTIF(Input!N$3:N$10,A422)+COUNTIF(Input!Q$3:Q$10,A422)+COUNTIF(Input!B$15:B$20,A422)+COUNTIF(Input!E$15:E$20,A422)+COUNTIF(Input!H$15:H$20,A422)+COUNTIF(Input!K$15:K$20,A422)+COUNTIF(Input!N$15:N$20,A422)+COUNTIF(Input!Q$15:Q$20,A422)</f>
        <v>0</v>
      </c>
      <c r="E422" s="2">
        <f>COUNTIF(Input!C$3:C$6,D422)+COUNTIF(Input!F$3:F$6,D422)+COUNTIF(Input!I$3:I$6,D422)+COUNTIF(Input!L$3:L$6,D422)+COUNTIF(Input!O$3:O$6,D422)+COUNTIF(Input!R$3:R$6,D422)+COUNTIF(Input!C$15:C$16,D422)+COUNTIF(Input!F$15:F$17,D422)+COUNTIF(Input!I$15:I$17,D422)+COUNTIF(Input!L$15:L$17,D422)+COUNTIF(Input!O$15:O$17,D422)+COUNTIF(Input!R$15:R$17,D422)</f>
        <v>0</v>
      </c>
    </row>
    <row r="423" spans="1:5" x14ac:dyDescent="0.35">
      <c r="A423" s="19">
        <v>422</v>
      </c>
      <c r="B423" s="2">
        <f>COUNTIF(Input!B$3:B$10,A423)+COUNTIF(Input!E$3:E$10,A423)+COUNTIF(Input!H$3:H$10,A423)+COUNTIF(Input!K$3:K$10,A423)+COUNTIF(Input!N$3:N$10,A423)+COUNTIF(Input!Q$3:Q$10,A423)+COUNTIF(Input!B$15:B$20,A423)+COUNTIF(Input!E$15:E$20,A423)+COUNTIF(Input!H$15:H$20,A423)+COUNTIF(Input!K$15:K$20,A423)+COUNTIF(Input!N$15:N$20,A423)+COUNTIF(Input!Q$15:Q$20,A423)</f>
        <v>0</v>
      </c>
      <c r="E423" s="2">
        <f>COUNTIF(Input!C$3:C$6,D423)+COUNTIF(Input!F$3:F$6,D423)+COUNTIF(Input!I$3:I$6,D423)+COUNTIF(Input!L$3:L$6,D423)+COUNTIF(Input!O$3:O$6,D423)+COUNTIF(Input!R$3:R$6,D423)+COUNTIF(Input!C$15:C$16,D423)+COUNTIF(Input!F$15:F$17,D423)+COUNTIF(Input!I$15:I$17,D423)+COUNTIF(Input!L$15:L$17,D423)+COUNTIF(Input!O$15:O$17,D423)+COUNTIF(Input!R$15:R$17,D423)</f>
        <v>0</v>
      </c>
    </row>
    <row r="424" spans="1:5" x14ac:dyDescent="0.35">
      <c r="A424" s="19">
        <v>423</v>
      </c>
      <c r="B424" s="2">
        <f>COUNTIF(Input!B$3:B$10,A424)+COUNTIF(Input!E$3:E$10,A424)+COUNTIF(Input!H$3:H$10,A424)+COUNTIF(Input!K$3:K$10,A424)+COUNTIF(Input!N$3:N$10,A424)+COUNTIF(Input!Q$3:Q$10,A424)+COUNTIF(Input!B$15:B$20,A424)+COUNTIF(Input!E$15:E$20,A424)+COUNTIF(Input!H$15:H$20,A424)+COUNTIF(Input!K$15:K$20,A424)+COUNTIF(Input!N$15:N$20,A424)+COUNTIF(Input!Q$15:Q$20,A424)</f>
        <v>0</v>
      </c>
      <c r="E424" s="2">
        <f>COUNTIF(Input!C$3:C$6,D424)+COUNTIF(Input!F$3:F$6,D424)+COUNTIF(Input!I$3:I$6,D424)+COUNTIF(Input!L$3:L$6,D424)+COUNTIF(Input!O$3:O$6,D424)+COUNTIF(Input!R$3:R$6,D424)+COUNTIF(Input!C$15:C$16,D424)+COUNTIF(Input!F$15:F$17,D424)+COUNTIF(Input!I$15:I$17,D424)+COUNTIF(Input!L$15:L$17,D424)+COUNTIF(Input!O$15:O$17,D424)+COUNTIF(Input!R$15:R$17,D424)</f>
        <v>0</v>
      </c>
    </row>
    <row r="425" spans="1:5" x14ac:dyDescent="0.35">
      <c r="A425" s="19">
        <v>424</v>
      </c>
      <c r="B425" s="2">
        <f>COUNTIF(Input!B$3:B$10,A425)+COUNTIF(Input!E$3:E$10,A425)+COUNTIF(Input!H$3:H$10,A425)+COUNTIF(Input!K$3:K$10,A425)+COUNTIF(Input!N$3:N$10,A425)+COUNTIF(Input!Q$3:Q$10,A425)+COUNTIF(Input!B$15:B$20,A425)+COUNTIF(Input!E$15:E$20,A425)+COUNTIF(Input!H$15:H$20,A425)+COUNTIF(Input!K$15:K$20,A425)+COUNTIF(Input!N$15:N$20,A425)+COUNTIF(Input!Q$15:Q$20,A425)</f>
        <v>0</v>
      </c>
      <c r="E425" s="2">
        <f>COUNTIF(Input!C$3:C$6,D425)+COUNTIF(Input!F$3:F$6,D425)+COUNTIF(Input!I$3:I$6,D425)+COUNTIF(Input!L$3:L$6,D425)+COUNTIF(Input!O$3:O$6,D425)+COUNTIF(Input!R$3:R$6,D425)+COUNTIF(Input!C$15:C$16,D425)+COUNTIF(Input!F$15:F$17,D425)+COUNTIF(Input!I$15:I$17,D425)+COUNTIF(Input!L$15:L$17,D425)+COUNTIF(Input!O$15:O$17,D425)+COUNTIF(Input!R$15:R$17,D425)</f>
        <v>0</v>
      </c>
    </row>
    <row r="426" spans="1:5" x14ac:dyDescent="0.35">
      <c r="A426" s="19">
        <v>425</v>
      </c>
      <c r="B426" s="2">
        <f>COUNTIF(Input!B$3:B$10,A426)+COUNTIF(Input!E$3:E$10,A426)+COUNTIF(Input!H$3:H$10,A426)+COUNTIF(Input!K$3:K$10,A426)+COUNTIF(Input!N$3:N$10,A426)+COUNTIF(Input!Q$3:Q$10,A426)+COUNTIF(Input!B$15:B$20,A426)+COUNTIF(Input!E$15:E$20,A426)+COUNTIF(Input!H$15:H$20,A426)+COUNTIF(Input!K$15:K$20,A426)+COUNTIF(Input!N$15:N$20,A426)+COUNTIF(Input!Q$15:Q$20,A426)</f>
        <v>0</v>
      </c>
      <c r="E426" s="2">
        <f>COUNTIF(Input!C$3:C$6,D426)+COUNTIF(Input!F$3:F$6,D426)+COUNTIF(Input!I$3:I$6,D426)+COUNTIF(Input!L$3:L$6,D426)+COUNTIF(Input!O$3:O$6,D426)+COUNTIF(Input!R$3:R$6,D426)+COUNTIF(Input!C$15:C$16,D426)+COUNTIF(Input!F$15:F$17,D426)+COUNTIF(Input!I$15:I$17,D426)+COUNTIF(Input!L$15:L$17,D426)+COUNTIF(Input!O$15:O$17,D426)+COUNTIF(Input!R$15:R$17,D426)</f>
        <v>0</v>
      </c>
    </row>
    <row r="427" spans="1:5" x14ac:dyDescent="0.35">
      <c r="A427" s="19">
        <v>426</v>
      </c>
      <c r="B427" s="2">
        <f>COUNTIF(Input!B$3:B$10,A427)+COUNTIF(Input!E$3:E$10,A427)+COUNTIF(Input!H$3:H$10,A427)+COUNTIF(Input!K$3:K$10,A427)+COUNTIF(Input!N$3:N$10,A427)+COUNTIF(Input!Q$3:Q$10,A427)+COUNTIF(Input!B$15:B$20,A427)+COUNTIF(Input!E$15:E$20,A427)+COUNTIF(Input!H$15:H$20,A427)+COUNTIF(Input!K$15:K$20,A427)+COUNTIF(Input!N$15:N$20,A427)+COUNTIF(Input!Q$15:Q$20,A427)</f>
        <v>0</v>
      </c>
      <c r="E427" s="2">
        <f>COUNTIF(Input!C$3:C$6,D427)+COUNTIF(Input!F$3:F$6,D427)+COUNTIF(Input!I$3:I$6,D427)+COUNTIF(Input!L$3:L$6,D427)+COUNTIF(Input!O$3:O$6,D427)+COUNTIF(Input!R$3:R$6,D427)+COUNTIF(Input!C$15:C$16,D427)+COUNTIF(Input!F$15:F$17,D427)+COUNTIF(Input!I$15:I$17,D427)+COUNTIF(Input!L$15:L$17,D427)+COUNTIF(Input!O$15:O$17,D427)+COUNTIF(Input!R$15:R$17,D427)</f>
        <v>0</v>
      </c>
    </row>
    <row r="428" spans="1:5" x14ac:dyDescent="0.35">
      <c r="A428" s="19">
        <v>427</v>
      </c>
      <c r="B428" s="2">
        <f>COUNTIF(Input!B$3:B$10,A428)+COUNTIF(Input!E$3:E$10,A428)+COUNTIF(Input!H$3:H$10,A428)+COUNTIF(Input!K$3:K$10,A428)+COUNTIF(Input!N$3:N$10,A428)+COUNTIF(Input!Q$3:Q$10,A428)+COUNTIF(Input!B$15:B$20,A428)+COUNTIF(Input!E$15:E$20,A428)+COUNTIF(Input!H$15:H$20,A428)+COUNTIF(Input!K$15:K$20,A428)+COUNTIF(Input!N$15:N$20,A428)+COUNTIF(Input!Q$15:Q$20,A428)</f>
        <v>0</v>
      </c>
      <c r="E428" s="2">
        <f>COUNTIF(Input!C$3:C$6,D428)+COUNTIF(Input!F$3:F$6,D428)+COUNTIF(Input!I$3:I$6,D428)+COUNTIF(Input!L$3:L$6,D428)+COUNTIF(Input!O$3:O$6,D428)+COUNTIF(Input!R$3:R$6,D428)+COUNTIF(Input!C$15:C$16,D428)+COUNTIF(Input!F$15:F$17,D428)+COUNTIF(Input!I$15:I$17,D428)+COUNTIF(Input!L$15:L$17,D428)+COUNTIF(Input!O$15:O$17,D428)+COUNTIF(Input!R$15:R$17,D428)</f>
        <v>0</v>
      </c>
    </row>
    <row r="429" spans="1:5" x14ac:dyDescent="0.35">
      <c r="A429" s="19">
        <v>428</v>
      </c>
      <c r="B429" s="2">
        <f>COUNTIF(Input!B$3:B$10,A429)+COUNTIF(Input!E$3:E$10,A429)+COUNTIF(Input!H$3:H$10,A429)+COUNTIF(Input!K$3:K$10,A429)+COUNTIF(Input!N$3:N$10,A429)+COUNTIF(Input!Q$3:Q$10,A429)+COUNTIF(Input!B$15:B$20,A429)+COUNTIF(Input!E$15:E$20,A429)+COUNTIF(Input!H$15:H$20,A429)+COUNTIF(Input!K$15:K$20,A429)+COUNTIF(Input!N$15:N$20,A429)+COUNTIF(Input!Q$15:Q$20,A429)</f>
        <v>0</v>
      </c>
      <c r="E429" s="2">
        <f>COUNTIF(Input!C$3:C$6,D429)+COUNTIF(Input!F$3:F$6,D429)+COUNTIF(Input!I$3:I$6,D429)+COUNTIF(Input!L$3:L$6,D429)+COUNTIF(Input!O$3:O$6,D429)+COUNTIF(Input!R$3:R$6,D429)+COUNTIF(Input!C$15:C$16,D429)+COUNTIF(Input!F$15:F$17,D429)+COUNTIF(Input!I$15:I$17,D429)+COUNTIF(Input!L$15:L$17,D429)+COUNTIF(Input!O$15:O$17,D429)+COUNTIF(Input!R$15:R$17,D429)</f>
        <v>0</v>
      </c>
    </row>
    <row r="430" spans="1:5" x14ac:dyDescent="0.35">
      <c r="A430" s="19">
        <v>429</v>
      </c>
      <c r="B430" s="2">
        <f>COUNTIF(Input!B$3:B$10,A430)+COUNTIF(Input!E$3:E$10,A430)+COUNTIF(Input!H$3:H$10,A430)+COUNTIF(Input!K$3:K$10,A430)+COUNTIF(Input!N$3:N$10,A430)+COUNTIF(Input!Q$3:Q$10,A430)+COUNTIF(Input!B$15:B$20,A430)+COUNTIF(Input!E$15:E$20,A430)+COUNTIF(Input!H$15:H$20,A430)+COUNTIF(Input!K$15:K$20,A430)+COUNTIF(Input!N$15:N$20,A430)+COUNTIF(Input!Q$15:Q$20,A430)</f>
        <v>0</v>
      </c>
      <c r="E430" s="2">
        <f>COUNTIF(Input!C$3:C$6,D430)+COUNTIF(Input!F$3:F$6,D430)+COUNTIF(Input!I$3:I$6,D430)+COUNTIF(Input!L$3:L$6,D430)+COUNTIF(Input!O$3:O$6,D430)+COUNTIF(Input!R$3:R$6,D430)+COUNTIF(Input!C$15:C$16,D430)+COUNTIF(Input!F$15:F$17,D430)+COUNTIF(Input!I$15:I$17,D430)+COUNTIF(Input!L$15:L$17,D430)+COUNTIF(Input!O$15:O$17,D430)+COUNTIF(Input!R$15:R$17,D430)</f>
        <v>0</v>
      </c>
    </row>
    <row r="431" spans="1:5" x14ac:dyDescent="0.35">
      <c r="A431" s="19">
        <v>430</v>
      </c>
      <c r="B431" s="2">
        <f>COUNTIF(Input!B$3:B$10,A431)+COUNTIF(Input!E$3:E$10,A431)+COUNTIF(Input!H$3:H$10,A431)+COUNTIF(Input!K$3:K$10,A431)+COUNTIF(Input!N$3:N$10,A431)+COUNTIF(Input!Q$3:Q$10,A431)+COUNTIF(Input!B$15:B$20,A431)+COUNTIF(Input!E$15:E$20,A431)+COUNTIF(Input!H$15:H$20,A431)+COUNTIF(Input!K$15:K$20,A431)+COUNTIF(Input!N$15:N$20,A431)+COUNTIF(Input!Q$15:Q$20,A431)</f>
        <v>0</v>
      </c>
      <c r="E431" s="2">
        <f>COUNTIF(Input!C$3:C$6,D431)+COUNTIF(Input!F$3:F$6,D431)+COUNTIF(Input!I$3:I$6,D431)+COUNTIF(Input!L$3:L$6,D431)+COUNTIF(Input!O$3:O$6,D431)+COUNTIF(Input!R$3:R$6,D431)+COUNTIF(Input!C$15:C$16,D431)+COUNTIF(Input!F$15:F$17,D431)+COUNTIF(Input!I$15:I$17,D431)+COUNTIF(Input!L$15:L$17,D431)+COUNTIF(Input!O$15:O$17,D431)+COUNTIF(Input!R$15:R$17,D431)</f>
        <v>0</v>
      </c>
    </row>
    <row r="432" spans="1:5" x14ac:dyDescent="0.35">
      <c r="A432" s="19">
        <v>431</v>
      </c>
      <c r="B432" s="2">
        <f>COUNTIF(Input!B$3:B$10,A432)+COUNTIF(Input!E$3:E$10,A432)+COUNTIF(Input!H$3:H$10,A432)+COUNTIF(Input!K$3:K$10,A432)+COUNTIF(Input!N$3:N$10,A432)+COUNTIF(Input!Q$3:Q$10,A432)+COUNTIF(Input!B$15:B$20,A432)+COUNTIF(Input!E$15:E$20,A432)+COUNTIF(Input!H$15:H$20,A432)+COUNTIF(Input!K$15:K$20,A432)+COUNTIF(Input!N$15:N$20,A432)+COUNTIF(Input!Q$15:Q$20,A432)</f>
        <v>0</v>
      </c>
      <c r="E432" s="2">
        <f>COUNTIF(Input!C$3:C$6,D432)+COUNTIF(Input!F$3:F$6,D432)+COUNTIF(Input!I$3:I$6,D432)+COUNTIF(Input!L$3:L$6,D432)+COUNTIF(Input!O$3:O$6,D432)+COUNTIF(Input!R$3:R$6,D432)+COUNTIF(Input!C$15:C$16,D432)+COUNTIF(Input!F$15:F$17,D432)+COUNTIF(Input!I$15:I$17,D432)+COUNTIF(Input!L$15:L$17,D432)+COUNTIF(Input!O$15:O$17,D432)+COUNTIF(Input!R$15:R$17,D432)</f>
        <v>0</v>
      </c>
    </row>
    <row r="433" spans="1:5" x14ac:dyDescent="0.35">
      <c r="A433" s="19">
        <v>432</v>
      </c>
      <c r="B433" s="2">
        <f>COUNTIF(Input!B$3:B$10,A433)+COUNTIF(Input!E$3:E$10,A433)+COUNTIF(Input!H$3:H$10,A433)+COUNTIF(Input!K$3:K$10,A433)+COUNTIF(Input!N$3:N$10,A433)+COUNTIF(Input!Q$3:Q$10,A433)+COUNTIF(Input!B$15:B$20,A433)+COUNTIF(Input!E$15:E$20,A433)+COUNTIF(Input!H$15:H$20,A433)+COUNTIF(Input!K$15:K$20,A433)+COUNTIF(Input!N$15:N$20,A433)+COUNTIF(Input!Q$15:Q$20,A433)</f>
        <v>0</v>
      </c>
      <c r="E433" s="2">
        <f>COUNTIF(Input!C$3:C$6,D433)+COUNTIF(Input!F$3:F$6,D433)+COUNTIF(Input!I$3:I$6,D433)+COUNTIF(Input!L$3:L$6,D433)+COUNTIF(Input!O$3:O$6,D433)+COUNTIF(Input!R$3:R$6,D433)+COUNTIF(Input!C$15:C$16,D433)+COUNTIF(Input!F$15:F$17,D433)+COUNTIF(Input!I$15:I$17,D433)+COUNTIF(Input!L$15:L$17,D433)+COUNTIF(Input!O$15:O$17,D433)+COUNTIF(Input!R$15:R$17,D433)</f>
        <v>0</v>
      </c>
    </row>
    <row r="434" spans="1:5" x14ac:dyDescent="0.35">
      <c r="A434" s="19">
        <v>433</v>
      </c>
      <c r="B434" s="2">
        <f>COUNTIF(Input!B$3:B$10,A434)+COUNTIF(Input!E$3:E$10,A434)+COUNTIF(Input!H$3:H$10,A434)+COUNTIF(Input!K$3:K$10,A434)+COUNTIF(Input!N$3:N$10,A434)+COUNTIF(Input!Q$3:Q$10,A434)+COUNTIF(Input!B$15:B$20,A434)+COUNTIF(Input!E$15:E$20,A434)+COUNTIF(Input!H$15:H$20,A434)+COUNTIF(Input!K$15:K$20,A434)+COUNTIF(Input!N$15:N$20,A434)+COUNTIF(Input!Q$15:Q$20,A434)</f>
        <v>0</v>
      </c>
      <c r="E434" s="2">
        <f>COUNTIF(Input!C$3:C$6,D434)+COUNTIF(Input!F$3:F$6,D434)+COUNTIF(Input!I$3:I$6,D434)+COUNTIF(Input!L$3:L$6,D434)+COUNTIF(Input!O$3:O$6,D434)+COUNTIF(Input!R$3:R$6,D434)+COUNTIF(Input!C$15:C$16,D434)+COUNTIF(Input!F$15:F$17,D434)+COUNTIF(Input!I$15:I$17,D434)+COUNTIF(Input!L$15:L$17,D434)+COUNTIF(Input!O$15:O$17,D434)+COUNTIF(Input!R$15:R$17,D434)</f>
        <v>0</v>
      </c>
    </row>
    <row r="435" spans="1:5" x14ac:dyDescent="0.35">
      <c r="A435" s="19">
        <v>434</v>
      </c>
      <c r="B435" s="2">
        <f>COUNTIF(Input!B$3:B$10,A435)+COUNTIF(Input!E$3:E$10,A435)+COUNTIF(Input!H$3:H$10,A435)+COUNTIF(Input!K$3:K$10,A435)+COUNTIF(Input!N$3:N$10,A435)+COUNTIF(Input!Q$3:Q$10,A435)+COUNTIF(Input!B$15:B$20,A435)+COUNTIF(Input!E$15:E$20,A435)+COUNTIF(Input!H$15:H$20,A435)+COUNTIF(Input!K$15:K$20,A435)+COUNTIF(Input!N$15:N$20,A435)+COUNTIF(Input!Q$15:Q$20,A435)</f>
        <v>0</v>
      </c>
      <c r="E435" s="2">
        <f>COUNTIF(Input!C$3:C$6,D435)+COUNTIF(Input!F$3:F$6,D435)+COUNTIF(Input!I$3:I$6,D435)+COUNTIF(Input!L$3:L$6,D435)+COUNTIF(Input!O$3:O$6,D435)+COUNTIF(Input!R$3:R$6,D435)+COUNTIF(Input!C$15:C$16,D435)+COUNTIF(Input!F$15:F$17,D435)+COUNTIF(Input!I$15:I$17,D435)+COUNTIF(Input!L$15:L$17,D435)+COUNTIF(Input!O$15:O$17,D435)+COUNTIF(Input!R$15:R$17,D435)</f>
        <v>0</v>
      </c>
    </row>
    <row r="436" spans="1:5" x14ac:dyDescent="0.35">
      <c r="A436" s="19">
        <v>435</v>
      </c>
      <c r="B436" s="2">
        <f>COUNTIF(Input!B$3:B$10,A436)+COUNTIF(Input!E$3:E$10,A436)+COUNTIF(Input!H$3:H$10,A436)+COUNTIF(Input!K$3:K$10,A436)+COUNTIF(Input!N$3:N$10,A436)+COUNTIF(Input!Q$3:Q$10,A436)+COUNTIF(Input!B$15:B$20,A436)+COUNTIF(Input!E$15:E$20,A436)+COUNTIF(Input!H$15:H$20,A436)+COUNTIF(Input!K$15:K$20,A436)+COUNTIF(Input!N$15:N$20,A436)+COUNTIF(Input!Q$15:Q$20,A436)</f>
        <v>0</v>
      </c>
      <c r="E436" s="2">
        <f>COUNTIF(Input!C$3:C$6,D436)+COUNTIF(Input!F$3:F$6,D436)+COUNTIF(Input!I$3:I$6,D436)+COUNTIF(Input!L$3:L$6,D436)+COUNTIF(Input!O$3:O$6,D436)+COUNTIF(Input!R$3:R$6,D436)+COUNTIF(Input!C$15:C$16,D436)+COUNTIF(Input!F$15:F$17,D436)+COUNTIF(Input!I$15:I$17,D436)+COUNTIF(Input!L$15:L$17,D436)+COUNTIF(Input!O$15:O$17,D436)+COUNTIF(Input!R$15:R$17,D436)</f>
        <v>0</v>
      </c>
    </row>
    <row r="437" spans="1:5" x14ac:dyDescent="0.35">
      <c r="A437" s="19">
        <v>436</v>
      </c>
      <c r="B437" s="2">
        <f>COUNTIF(Input!B$3:B$10,A437)+COUNTIF(Input!E$3:E$10,A437)+COUNTIF(Input!H$3:H$10,A437)+COUNTIF(Input!K$3:K$10,A437)+COUNTIF(Input!N$3:N$10,A437)+COUNTIF(Input!Q$3:Q$10,A437)+COUNTIF(Input!B$15:B$20,A437)+COUNTIF(Input!E$15:E$20,A437)+COUNTIF(Input!H$15:H$20,A437)+COUNTIF(Input!K$15:K$20,A437)+COUNTIF(Input!N$15:N$20,A437)+COUNTIF(Input!Q$15:Q$20,A437)</f>
        <v>0</v>
      </c>
      <c r="E437" s="2">
        <f>COUNTIF(Input!C$3:C$6,D437)+COUNTIF(Input!F$3:F$6,D437)+COUNTIF(Input!I$3:I$6,D437)+COUNTIF(Input!L$3:L$6,D437)+COUNTIF(Input!O$3:O$6,D437)+COUNTIF(Input!R$3:R$6,D437)+COUNTIF(Input!C$15:C$16,D437)+COUNTIF(Input!F$15:F$17,D437)+COUNTIF(Input!I$15:I$17,D437)+COUNTIF(Input!L$15:L$17,D437)+COUNTIF(Input!O$15:O$17,D437)+COUNTIF(Input!R$15:R$17,D437)</f>
        <v>0</v>
      </c>
    </row>
    <row r="438" spans="1:5" x14ac:dyDescent="0.35">
      <c r="A438" s="19">
        <v>437</v>
      </c>
      <c r="B438" s="2">
        <f>COUNTIF(Input!B$3:B$10,A438)+COUNTIF(Input!E$3:E$10,A438)+COUNTIF(Input!H$3:H$10,A438)+COUNTIF(Input!K$3:K$10,A438)+COUNTIF(Input!N$3:N$10,A438)+COUNTIF(Input!Q$3:Q$10,A438)+COUNTIF(Input!B$15:B$20,A438)+COUNTIF(Input!E$15:E$20,A438)+COUNTIF(Input!H$15:H$20,A438)+COUNTIF(Input!K$15:K$20,A438)+COUNTIF(Input!N$15:N$20,A438)+COUNTIF(Input!Q$15:Q$20,A438)</f>
        <v>0</v>
      </c>
      <c r="E438" s="2">
        <f>COUNTIF(Input!C$3:C$6,D438)+COUNTIF(Input!F$3:F$6,D438)+COUNTIF(Input!I$3:I$6,D438)+COUNTIF(Input!L$3:L$6,D438)+COUNTIF(Input!O$3:O$6,D438)+COUNTIF(Input!R$3:R$6,D438)+COUNTIF(Input!C$15:C$16,D438)+COUNTIF(Input!F$15:F$17,D438)+COUNTIF(Input!I$15:I$17,D438)+COUNTIF(Input!L$15:L$17,D438)+COUNTIF(Input!O$15:O$17,D438)+COUNTIF(Input!R$15:R$17,D438)</f>
        <v>0</v>
      </c>
    </row>
    <row r="439" spans="1:5" x14ac:dyDescent="0.35">
      <c r="A439" s="19">
        <v>438</v>
      </c>
      <c r="B439" s="2">
        <f>COUNTIF(Input!B$3:B$10,A439)+COUNTIF(Input!E$3:E$10,A439)+COUNTIF(Input!H$3:H$10,A439)+COUNTIF(Input!K$3:K$10,A439)+COUNTIF(Input!N$3:N$10,A439)+COUNTIF(Input!Q$3:Q$10,A439)+COUNTIF(Input!B$15:B$20,A439)+COUNTIF(Input!E$15:E$20,A439)+COUNTIF(Input!H$15:H$20,A439)+COUNTIF(Input!K$15:K$20,A439)+COUNTIF(Input!N$15:N$20,A439)+COUNTIF(Input!Q$15:Q$20,A439)</f>
        <v>0</v>
      </c>
      <c r="E439" s="2">
        <f>COUNTIF(Input!C$3:C$6,D439)+COUNTIF(Input!F$3:F$6,D439)+COUNTIF(Input!I$3:I$6,D439)+COUNTIF(Input!L$3:L$6,D439)+COUNTIF(Input!O$3:O$6,D439)+COUNTIF(Input!R$3:R$6,D439)+COUNTIF(Input!C$15:C$16,D439)+COUNTIF(Input!F$15:F$17,D439)+COUNTIF(Input!I$15:I$17,D439)+COUNTIF(Input!L$15:L$17,D439)+COUNTIF(Input!O$15:O$17,D439)+COUNTIF(Input!R$15:R$17,D439)</f>
        <v>0</v>
      </c>
    </row>
    <row r="440" spans="1:5" x14ac:dyDescent="0.35">
      <c r="A440" s="19">
        <v>439</v>
      </c>
      <c r="B440" s="2">
        <f>COUNTIF(Input!B$3:B$10,A440)+COUNTIF(Input!E$3:E$10,A440)+COUNTIF(Input!H$3:H$10,A440)+COUNTIF(Input!K$3:K$10,A440)+COUNTIF(Input!N$3:N$10,A440)+COUNTIF(Input!Q$3:Q$10,A440)+COUNTIF(Input!B$15:B$20,A440)+COUNTIF(Input!E$15:E$20,A440)+COUNTIF(Input!H$15:H$20,A440)+COUNTIF(Input!K$15:K$20,A440)+COUNTIF(Input!N$15:N$20,A440)+COUNTIF(Input!Q$15:Q$20,A440)</f>
        <v>0</v>
      </c>
      <c r="E440" s="2">
        <f>COUNTIF(Input!C$3:C$6,D440)+COUNTIF(Input!F$3:F$6,D440)+COUNTIF(Input!I$3:I$6,D440)+COUNTIF(Input!L$3:L$6,D440)+COUNTIF(Input!O$3:O$6,D440)+COUNTIF(Input!R$3:R$6,D440)+COUNTIF(Input!C$15:C$16,D440)+COUNTIF(Input!F$15:F$17,D440)+COUNTIF(Input!I$15:I$17,D440)+COUNTIF(Input!L$15:L$17,D440)+COUNTIF(Input!O$15:O$17,D440)+COUNTIF(Input!R$15:R$17,D440)</f>
        <v>0</v>
      </c>
    </row>
    <row r="441" spans="1:5" x14ac:dyDescent="0.35">
      <c r="A441" s="19">
        <v>440</v>
      </c>
      <c r="B441" s="2">
        <f>COUNTIF(Input!B$3:B$10,A441)+COUNTIF(Input!E$3:E$10,A441)+COUNTIF(Input!H$3:H$10,A441)+COUNTIF(Input!K$3:K$10,A441)+COUNTIF(Input!N$3:N$10,A441)+COUNTIF(Input!Q$3:Q$10,A441)+COUNTIF(Input!B$15:B$20,A441)+COUNTIF(Input!E$15:E$20,A441)+COUNTIF(Input!H$15:H$20,A441)+COUNTIF(Input!K$15:K$20,A441)+COUNTIF(Input!N$15:N$20,A441)+COUNTIF(Input!Q$15:Q$20,A441)</f>
        <v>0</v>
      </c>
      <c r="E441" s="2">
        <f>COUNTIF(Input!C$3:C$6,D441)+COUNTIF(Input!F$3:F$6,D441)+COUNTIF(Input!I$3:I$6,D441)+COUNTIF(Input!L$3:L$6,D441)+COUNTIF(Input!O$3:O$6,D441)+COUNTIF(Input!R$3:R$6,D441)+COUNTIF(Input!C$15:C$16,D441)+COUNTIF(Input!F$15:F$17,D441)+COUNTIF(Input!I$15:I$17,D441)+COUNTIF(Input!L$15:L$17,D441)+COUNTIF(Input!O$15:O$17,D441)+COUNTIF(Input!R$15:R$17,D441)</f>
        <v>0</v>
      </c>
    </row>
    <row r="442" spans="1:5" x14ac:dyDescent="0.35">
      <c r="A442" s="19">
        <v>441</v>
      </c>
      <c r="B442" s="2">
        <f>COUNTIF(Input!B$3:B$10,A442)+COUNTIF(Input!E$3:E$10,A442)+COUNTIF(Input!H$3:H$10,A442)+COUNTIF(Input!K$3:K$10,A442)+COUNTIF(Input!N$3:N$10,A442)+COUNTIF(Input!Q$3:Q$10,A442)+COUNTIF(Input!B$15:B$20,A442)+COUNTIF(Input!E$15:E$20,A442)+COUNTIF(Input!H$15:H$20,A442)+COUNTIF(Input!K$15:K$20,A442)+COUNTIF(Input!N$15:N$20,A442)+COUNTIF(Input!Q$15:Q$20,A442)</f>
        <v>0</v>
      </c>
      <c r="E442" s="2">
        <f>COUNTIF(Input!C$3:C$6,D442)+COUNTIF(Input!F$3:F$6,D442)+COUNTIF(Input!I$3:I$6,D442)+COUNTIF(Input!L$3:L$6,D442)+COUNTIF(Input!O$3:O$6,D442)+COUNTIF(Input!R$3:R$6,D442)+COUNTIF(Input!C$15:C$16,D442)+COUNTIF(Input!F$15:F$17,D442)+COUNTIF(Input!I$15:I$17,D442)+COUNTIF(Input!L$15:L$17,D442)+COUNTIF(Input!O$15:O$17,D442)+COUNTIF(Input!R$15:R$17,D442)</f>
        <v>0</v>
      </c>
    </row>
    <row r="443" spans="1:5" x14ac:dyDescent="0.35">
      <c r="A443" s="19">
        <v>442</v>
      </c>
      <c r="B443" s="2">
        <f>COUNTIF(Input!B$3:B$10,A443)+COUNTIF(Input!E$3:E$10,A443)+COUNTIF(Input!H$3:H$10,A443)+COUNTIF(Input!K$3:K$10,A443)+COUNTIF(Input!N$3:N$10,A443)+COUNTIF(Input!Q$3:Q$10,A443)+COUNTIF(Input!B$15:B$20,A443)+COUNTIF(Input!E$15:E$20,A443)+COUNTIF(Input!H$15:H$20,A443)+COUNTIF(Input!K$15:K$20,A443)+COUNTIF(Input!N$15:N$20,A443)+COUNTIF(Input!Q$15:Q$20,A443)</f>
        <v>0</v>
      </c>
      <c r="E443" s="2">
        <f>COUNTIF(Input!C$3:C$6,D443)+COUNTIF(Input!F$3:F$6,D443)+COUNTIF(Input!I$3:I$6,D443)+COUNTIF(Input!L$3:L$6,D443)+COUNTIF(Input!O$3:O$6,D443)+COUNTIF(Input!R$3:R$6,D443)+COUNTIF(Input!C$15:C$16,D443)+COUNTIF(Input!F$15:F$17,D443)+COUNTIF(Input!I$15:I$17,D443)+COUNTIF(Input!L$15:L$17,D443)+COUNTIF(Input!O$15:O$17,D443)+COUNTIF(Input!R$15:R$17,D443)</f>
        <v>0</v>
      </c>
    </row>
    <row r="444" spans="1:5" x14ac:dyDescent="0.35">
      <c r="A444" s="19">
        <v>443</v>
      </c>
      <c r="B444" s="2">
        <f>COUNTIF(Input!B$3:B$10,A444)+COUNTIF(Input!E$3:E$10,A444)+COUNTIF(Input!H$3:H$10,A444)+COUNTIF(Input!K$3:K$10,A444)+COUNTIF(Input!N$3:N$10,A444)+COUNTIF(Input!Q$3:Q$10,A444)+COUNTIF(Input!B$15:B$20,A444)+COUNTIF(Input!E$15:E$20,A444)+COUNTIF(Input!H$15:H$20,A444)+COUNTIF(Input!K$15:K$20,A444)+COUNTIF(Input!N$15:N$20,A444)+COUNTIF(Input!Q$15:Q$20,A444)</f>
        <v>0</v>
      </c>
      <c r="E444" s="2">
        <f>COUNTIF(Input!C$3:C$6,D444)+COUNTIF(Input!F$3:F$6,D444)+COUNTIF(Input!I$3:I$6,D444)+COUNTIF(Input!L$3:L$6,D444)+COUNTIF(Input!O$3:O$6,D444)+COUNTIF(Input!R$3:R$6,D444)+COUNTIF(Input!C$15:C$16,D444)+COUNTIF(Input!F$15:F$17,D444)+COUNTIF(Input!I$15:I$17,D444)+COUNTIF(Input!L$15:L$17,D444)+COUNTIF(Input!O$15:O$17,D444)+COUNTIF(Input!R$15:R$17,D444)</f>
        <v>0</v>
      </c>
    </row>
    <row r="445" spans="1:5" x14ac:dyDescent="0.35">
      <c r="A445" s="19">
        <v>444</v>
      </c>
      <c r="B445" s="2">
        <f>COUNTIF(Input!B$3:B$10,A445)+COUNTIF(Input!E$3:E$10,A445)+COUNTIF(Input!H$3:H$10,A445)+COUNTIF(Input!K$3:K$10,A445)+COUNTIF(Input!N$3:N$10,A445)+COUNTIF(Input!Q$3:Q$10,A445)+COUNTIF(Input!B$15:B$20,A445)+COUNTIF(Input!E$15:E$20,A445)+COUNTIF(Input!H$15:H$20,A445)+COUNTIF(Input!K$15:K$20,A445)+COUNTIF(Input!N$15:N$20,A445)+COUNTIF(Input!Q$15:Q$20,A445)</f>
        <v>0</v>
      </c>
      <c r="E445" s="2">
        <f>COUNTIF(Input!C$3:C$6,D445)+COUNTIF(Input!F$3:F$6,D445)+COUNTIF(Input!I$3:I$6,D445)+COUNTIF(Input!L$3:L$6,D445)+COUNTIF(Input!O$3:O$6,D445)+COUNTIF(Input!R$3:R$6,D445)+COUNTIF(Input!C$15:C$16,D445)+COUNTIF(Input!F$15:F$17,D445)+COUNTIF(Input!I$15:I$17,D445)+COUNTIF(Input!L$15:L$17,D445)+COUNTIF(Input!O$15:O$17,D445)+COUNTIF(Input!R$15:R$17,D445)</f>
        <v>0</v>
      </c>
    </row>
    <row r="446" spans="1:5" x14ac:dyDescent="0.35">
      <c r="A446" s="19">
        <v>445</v>
      </c>
      <c r="B446" s="2">
        <f>COUNTIF(Input!B$3:B$10,A446)+COUNTIF(Input!E$3:E$10,A446)+COUNTIF(Input!H$3:H$10,A446)+COUNTIF(Input!K$3:K$10,A446)+COUNTIF(Input!N$3:N$10,A446)+COUNTIF(Input!Q$3:Q$10,A446)+COUNTIF(Input!B$15:B$20,A446)+COUNTIF(Input!E$15:E$20,A446)+COUNTIF(Input!H$15:H$20,A446)+COUNTIF(Input!K$15:K$20,A446)+COUNTIF(Input!N$15:N$20,A446)+COUNTIF(Input!Q$15:Q$20,A446)</f>
        <v>0</v>
      </c>
      <c r="E446" s="2">
        <f>COUNTIF(Input!C$3:C$6,D446)+COUNTIF(Input!F$3:F$6,D446)+COUNTIF(Input!I$3:I$6,D446)+COUNTIF(Input!L$3:L$6,D446)+COUNTIF(Input!O$3:O$6,D446)+COUNTIF(Input!R$3:R$6,D446)+COUNTIF(Input!C$15:C$16,D446)+COUNTIF(Input!F$15:F$17,D446)+COUNTIF(Input!I$15:I$17,D446)+COUNTIF(Input!L$15:L$17,D446)+COUNTIF(Input!O$15:O$17,D446)+COUNTIF(Input!R$15:R$17,D446)</f>
        <v>0</v>
      </c>
    </row>
    <row r="447" spans="1:5" x14ac:dyDescent="0.35">
      <c r="A447" s="19">
        <v>446</v>
      </c>
      <c r="B447" s="2">
        <f>COUNTIF(Input!B$3:B$10,A447)+COUNTIF(Input!E$3:E$10,A447)+COUNTIF(Input!H$3:H$10,A447)+COUNTIF(Input!K$3:K$10,A447)+COUNTIF(Input!N$3:N$10,A447)+COUNTIF(Input!Q$3:Q$10,A447)+COUNTIF(Input!B$15:B$20,A447)+COUNTIF(Input!E$15:E$20,A447)+COUNTIF(Input!H$15:H$20,A447)+COUNTIF(Input!K$15:K$20,A447)+COUNTIF(Input!N$15:N$20,A447)+COUNTIF(Input!Q$15:Q$20,A447)</f>
        <v>0</v>
      </c>
      <c r="E447" s="2">
        <f>COUNTIF(Input!C$3:C$6,D447)+COUNTIF(Input!F$3:F$6,D447)+COUNTIF(Input!I$3:I$6,D447)+COUNTIF(Input!L$3:L$6,D447)+COUNTIF(Input!O$3:O$6,D447)+COUNTIF(Input!R$3:R$6,D447)+COUNTIF(Input!C$15:C$16,D447)+COUNTIF(Input!F$15:F$17,D447)+COUNTIF(Input!I$15:I$17,D447)+COUNTIF(Input!L$15:L$17,D447)+COUNTIF(Input!O$15:O$17,D447)+COUNTIF(Input!R$15:R$17,D447)</f>
        <v>0</v>
      </c>
    </row>
    <row r="448" spans="1:5" x14ac:dyDescent="0.35">
      <c r="A448" s="19">
        <v>447</v>
      </c>
      <c r="B448" s="2">
        <f>COUNTIF(Input!B$3:B$10,A448)+COUNTIF(Input!E$3:E$10,A448)+COUNTIF(Input!H$3:H$10,A448)+COUNTIF(Input!K$3:K$10,A448)+COUNTIF(Input!N$3:N$10,A448)+COUNTIF(Input!Q$3:Q$10,A448)+COUNTIF(Input!B$15:B$20,A448)+COUNTIF(Input!E$15:E$20,A448)+COUNTIF(Input!H$15:H$20,A448)+COUNTIF(Input!K$15:K$20,A448)+COUNTIF(Input!N$15:N$20,A448)+COUNTIF(Input!Q$15:Q$20,A448)</f>
        <v>0</v>
      </c>
      <c r="E448" s="2">
        <f>COUNTIF(Input!C$3:C$6,D448)+COUNTIF(Input!F$3:F$6,D448)+COUNTIF(Input!I$3:I$6,D448)+COUNTIF(Input!L$3:L$6,D448)+COUNTIF(Input!O$3:O$6,D448)+COUNTIF(Input!R$3:R$6,D448)+COUNTIF(Input!C$15:C$16,D448)+COUNTIF(Input!F$15:F$17,D448)+COUNTIF(Input!I$15:I$17,D448)+COUNTIF(Input!L$15:L$17,D448)+COUNTIF(Input!O$15:O$17,D448)+COUNTIF(Input!R$15:R$17,D448)</f>
        <v>0</v>
      </c>
    </row>
    <row r="449" spans="1:5" x14ac:dyDescent="0.35">
      <c r="A449" s="19">
        <v>448</v>
      </c>
      <c r="B449" s="2">
        <f>COUNTIF(Input!B$3:B$10,A449)+COUNTIF(Input!E$3:E$10,A449)+COUNTIF(Input!H$3:H$10,A449)+COUNTIF(Input!K$3:K$10,A449)+COUNTIF(Input!N$3:N$10,A449)+COUNTIF(Input!Q$3:Q$10,A449)+COUNTIF(Input!B$15:B$20,A449)+COUNTIF(Input!E$15:E$20,A449)+COUNTIF(Input!H$15:H$20,A449)+COUNTIF(Input!K$15:K$20,A449)+COUNTIF(Input!N$15:N$20,A449)+COUNTIF(Input!Q$15:Q$20,A449)</f>
        <v>0</v>
      </c>
      <c r="E449" s="2">
        <f>COUNTIF(Input!C$3:C$6,D449)+COUNTIF(Input!F$3:F$6,D449)+COUNTIF(Input!I$3:I$6,D449)+COUNTIF(Input!L$3:L$6,D449)+COUNTIF(Input!O$3:O$6,D449)+COUNTIF(Input!R$3:R$6,D449)+COUNTIF(Input!C$15:C$16,D449)+COUNTIF(Input!F$15:F$17,D449)+COUNTIF(Input!I$15:I$17,D449)+COUNTIF(Input!L$15:L$17,D449)+COUNTIF(Input!O$15:O$17,D449)+COUNTIF(Input!R$15:R$17,D449)</f>
        <v>0</v>
      </c>
    </row>
    <row r="450" spans="1:5" x14ac:dyDescent="0.35">
      <c r="A450" s="19">
        <v>449</v>
      </c>
      <c r="B450" s="2">
        <f>COUNTIF(Input!B$3:B$10,A450)+COUNTIF(Input!E$3:E$10,A450)+COUNTIF(Input!H$3:H$10,A450)+COUNTIF(Input!K$3:K$10,A450)+COUNTIF(Input!N$3:N$10,A450)+COUNTIF(Input!Q$3:Q$10,A450)+COUNTIF(Input!B$15:B$20,A450)+COUNTIF(Input!E$15:E$20,A450)+COUNTIF(Input!H$15:H$20,A450)+COUNTIF(Input!K$15:K$20,A450)+COUNTIF(Input!N$15:N$20,A450)+COUNTIF(Input!Q$15:Q$20,A450)</f>
        <v>0</v>
      </c>
      <c r="E450" s="2">
        <f>COUNTIF(Input!C$3:C$6,D450)+COUNTIF(Input!F$3:F$6,D450)+COUNTIF(Input!I$3:I$6,D450)+COUNTIF(Input!L$3:L$6,D450)+COUNTIF(Input!O$3:O$6,D450)+COUNTIF(Input!R$3:R$6,D450)+COUNTIF(Input!C$15:C$16,D450)+COUNTIF(Input!F$15:F$17,D450)+COUNTIF(Input!I$15:I$17,D450)+COUNTIF(Input!L$15:L$17,D450)+COUNTIF(Input!O$15:O$17,D450)+COUNTIF(Input!R$15:R$17,D450)</f>
        <v>0</v>
      </c>
    </row>
    <row r="451" spans="1:5" x14ac:dyDescent="0.35">
      <c r="A451" s="19">
        <v>450</v>
      </c>
      <c r="B451" s="2">
        <f>COUNTIF(Input!B$3:B$10,A451)+COUNTIF(Input!E$3:E$10,A451)+COUNTIF(Input!H$3:H$10,A451)+COUNTIF(Input!K$3:K$10,A451)+COUNTIF(Input!N$3:N$10,A451)+COUNTIF(Input!Q$3:Q$10,A451)+COUNTIF(Input!B$15:B$20,A451)+COUNTIF(Input!E$15:E$20,A451)+COUNTIF(Input!H$15:H$20,A451)+COUNTIF(Input!K$15:K$20,A451)+COUNTIF(Input!N$15:N$20,A451)+COUNTIF(Input!Q$15:Q$20,A451)</f>
        <v>0</v>
      </c>
      <c r="E451" s="2">
        <f>COUNTIF(Input!C$3:C$6,D451)+COUNTIF(Input!F$3:F$6,D451)+COUNTIF(Input!I$3:I$6,D451)+COUNTIF(Input!L$3:L$6,D451)+COUNTIF(Input!O$3:O$6,D451)+COUNTIF(Input!R$3:R$6,D451)+COUNTIF(Input!C$15:C$16,D451)+COUNTIF(Input!F$15:F$17,D451)+COUNTIF(Input!I$15:I$17,D451)+COUNTIF(Input!L$15:L$17,D451)+COUNTIF(Input!O$15:O$17,D451)+COUNTIF(Input!R$15:R$17,D451)</f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8"/>
  <sheetViews>
    <sheetView workbookViewId="0">
      <selection activeCell="G8" sqref="A1:G8"/>
    </sheetView>
  </sheetViews>
  <sheetFormatPr defaultRowHeight="14.5" x14ac:dyDescent="0.35"/>
  <cols>
    <col min="1" max="1" width="12.54296875" customWidth="1"/>
    <col min="2" max="2" width="11.1796875" style="2" customWidth="1"/>
    <col min="3" max="3" width="9.1796875" style="2"/>
    <col min="4" max="4" width="10.81640625" style="2" customWidth="1"/>
    <col min="5" max="5" width="9.1796875" style="2"/>
    <col min="6" max="6" width="10.1796875" customWidth="1"/>
  </cols>
  <sheetData>
    <row r="1" spans="1:7" x14ac:dyDescent="0.35">
      <c r="B1" s="139" t="s">
        <v>88</v>
      </c>
      <c r="C1" s="140"/>
      <c r="D1" s="139" t="s">
        <v>89</v>
      </c>
      <c r="E1" s="140"/>
      <c r="F1" s="80"/>
    </row>
    <row r="2" spans="1:7" ht="30" customHeight="1" x14ac:dyDescent="0.35">
      <c r="B2" s="77" t="s">
        <v>90</v>
      </c>
      <c r="C2" s="78" t="s">
        <v>82</v>
      </c>
      <c r="D2" s="77" t="s">
        <v>90</v>
      </c>
      <c r="E2" s="78" t="s">
        <v>82</v>
      </c>
      <c r="F2" s="81" t="s">
        <v>91</v>
      </c>
      <c r="G2" s="76" t="s">
        <v>92</v>
      </c>
    </row>
    <row r="3" spans="1:7" x14ac:dyDescent="0.35">
      <c r="A3" t="s">
        <v>1</v>
      </c>
      <c r="B3" s="79">
        <v>50</v>
      </c>
      <c r="C3" s="78">
        <v>1</v>
      </c>
      <c r="D3" s="79">
        <v>30</v>
      </c>
      <c r="E3" s="78">
        <v>2</v>
      </c>
      <c r="F3" s="82">
        <v>3</v>
      </c>
      <c r="G3" s="2">
        <v>5.5</v>
      </c>
    </row>
    <row r="4" spans="1:7" x14ac:dyDescent="0.35">
      <c r="A4" t="s">
        <v>4</v>
      </c>
      <c r="B4" s="79">
        <v>75</v>
      </c>
      <c r="C4" s="78">
        <v>2</v>
      </c>
      <c r="D4" s="79">
        <v>20</v>
      </c>
      <c r="E4" s="78">
        <v>1</v>
      </c>
      <c r="F4" s="82">
        <v>3</v>
      </c>
      <c r="G4" s="2">
        <v>5.5</v>
      </c>
    </row>
    <row r="5" spans="1:7" x14ac:dyDescent="0.35">
      <c r="A5" t="s">
        <v>8</v>
      </c>
      <c r="B5" s="79">
        <v>100</v>
      </c>
      <c r="C5" s="78">
        <v>3.5</v>
      </c>
      <c r="D5" s="79">
        <v>40</v>
      </c>
      <c r="E5" s="78">
        <v>3</v>
      </c>
      <c r="F5" s="82">
        <v>6.5</v>
      </c>
      <c r="G5" s="2">
        <v>4</v>
      </c>
    </row>
    <row r="6" spans="1:7" x14ac:dyDescent="0.35">
      <c r="A6" t="s">
        <v>5</v>
      </c>
      <c r="B6" s="79">
        <v>100</v>
      </c>
      <c r="C6" s="78">
        <v>3.5</v>
      </c>
      <c r="D6" s="79">
        <v>50</v>
      </c>
      <c r="E6" s="78">
        <v>4</v>
      </c>
      <c r="F6" s="82">
        <v>7.5</v>
      </c>
      <c r="G6" s="2">
        <v>3</v>
      </c>
    </row>
    <row r="7" spans="1:7" x14ac:dyDescent="0.35">
      <c r="A7" t="s">
        <v>9</v>
      </c>
      <c r="B7" s="79">
        <v>200</v>
      </c>
      <c r="C7" s="78">
        <v>5</v>
      </c>
      <c r="D7" s="79">
        <v>60</v>
      </c>
      <c r="E7" s="78">
        <v>5</v>
      </c>
      <c r="F7" s="82">
        <v>10</v>
      </c>
      <c r="G7" s="2">
        <v>2</v>
      </c>
    </row>
    <row r="8" spans="1:7" x14ac:dyDescent="0.35">
      <c r="A8" t="s">
        <v>2</v>
      </c>
      <c r="B8" s="79">
        <v>250</v>
      </c>
      <c r="C8" s="78">
        <v>6</v>
      </c>
      <c r="D8" s="79">
        <v>70</v>
      </c>
      <c r="E8" s="78">
        <v>6</v>
      </c>
      <c r="F8" s="82">
        <v>12</v>
      </c>
      <c r="G8" s="2">
        <v>1</v>
      </c>
    </row>
  </sheetData>
  <mergeCells count="2">
    <mergeCell ref="B1:C1"/>
    <mergeCell ref="D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Notes</vt:lpstr>
      <vt:lpstr>Input</vt:lpstr>
      <vt:lpstr>Team Results</vt:lpstr>
      <vt:lpstr>Mens results</vt:lpstr>
      <vt:lpstr>Ladies results</vt:lpstr>
      <vt:lpstr>Ind'l no's claimed</vt:lpstr>
      <vt:lpstr>Team no's claimed</vt:lpstr>
      <vt:lpstr>Sheet1</vt:lpstr>
      <vt:lpstr>Ladies</vt:lpstr>
      <vt:lpstr>Men</vt:lpstr>
    </vt:vector>
  </TitlesOfParts>
  <Company>Workstation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Workstation Services</dc:creator>
  <cp:lastModifiedBy>Natalie Lilley</cp:lastModifiedBy>
  <cp:lastPrinted>2023-11-26T15:16:58Z</cp:lastPrinted>
  <dcterms:created xsi:type="dcterms:W3CDTF">2014-01-14T08:53:28Z</dcterms:created>
  <dcterms:modified xsi:type="dcterms:W3CDTF">2023-11-26T22:13:31Z</dcterms:modified>
</cp:coreProperties>
</file>